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24240" windowHeight="720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ITTO2-Species" sheetId="8" r:id="rId8"/>
    <sheet name="Notes" sheetId="9" state="hidden" r:id="rId9"/>
    <sheet name="Validation" sheetId="10" state="hidden" r:id="rId10"/>
    <sheet name="Upload" sheetId="11" state="hidden" r:id="rId11"/>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7">'ITTO2-Species'!$A$1:$L$58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<sst xmlns="http://schemas.openxmlformats.org/spreadsheetml/2006/main" count="5420" uniqueCount="449">
  <si>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</si>
  <si>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</si>
  <si>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</si>
  <si>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</si>
  <si>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</si>
  <si>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</si>
  <si>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</si>
  <si>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</si>
  <si>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</si>
  <si>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</si>
  <si>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</si>
  <si>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</si>
  <si>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</si>
  <si>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</si>
  <si>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</si>
  <si>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</si>
  <si>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</si>
  <si>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</si>
  <si>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</si>
  <si>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</si>
  <si>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</si>
  <si>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</si>
  <si>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</si>
  <si>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</si>
  <si>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</si>
  <si>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</si>
  <si>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</si>
  <si>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</si>
  <si>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</si>
  <si>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</si>
  <si>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</si>
  <si>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</si>
  <si>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</si>
  <si>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</si>
  <si>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</si>
  <si>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</si>
  <si>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</si>
  <si>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</si>
  <si>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</si>
  <si>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</si>
  <si>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</si>
  <si>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</si>
  <si>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</si>
  <si>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</si>
  <si>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</si>
  <si>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</si>
  <si>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</si>
  <si>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</si>
  <si>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</si>
  <si>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</si>
  <si>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</si>
  <si>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</si>
  <si>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</si>
  <si>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</si>
  <si>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</si>
  <si>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</si>
  <si>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</si>
  <si>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</si>
  <si>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</si>
  <si>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</si>
  <si>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</si>
  <si>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</si>
  <si>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</si>
  <si>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</si>
  <si>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</si>
  <si>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</si>
  <si>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</si>
  <si>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</si>
  <si>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</si>
  <si>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</si>
  <si>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</si>
  <si>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</si>
  <si>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</si>
  <si>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</si>
  <si>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</si>
  <si>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</si>
  <si>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</si>
  <si>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</si>
  <si>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</si>
  <si>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</si>
  <si>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</si>
  <si>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</si>
  <si>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</si>
  <si>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</si>
  <si>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</si>
  <si>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</si>
  <si>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</si>
  <si>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</si>
  <si>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</si>
  <si>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</si>
  <si>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</si>
  <si>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</si>
  <si>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</si>
  <si>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</si>
  <si>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</si>
  <si>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</si>
  <si>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</si>
  <si>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</si>
  <si>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</si>
  <si>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</si>
  <si>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</si>
  <si>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</si>
  <si>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</si>
  <si>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</si>
  <si>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</si>
  <si>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</si>
  <si>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</si>
  <si>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</si>
  <si>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</si>
  <si>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</si>
  <si>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</si>
  <si>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</si>
  <si>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</si>
  <si>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</si>
  <si>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</si>
  <si>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</si>
  <si>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</si>
  <si>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</si>
  <si>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</si>
  <si>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</si>
  <si>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</si>
  <si>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</si>
  <si>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</si>
  <si>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</si>
  <si>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</si>
  <si>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</si>
  <si>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</si>
  <si>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</si>
  <si>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</si>
  <si>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</si>
  <si>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</si>
  <si>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</si>
  <si>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</si>
  <si>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</si>
  <si>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</si>
  <si>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</si>
  <si>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</si>
  <si>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</si>
  <si>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</si>
  <si>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</si>
  <si>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</si>
  <si>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</si>
  <si>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</si>
  <si>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</si>
  <si>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</si>
  <si>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</si>
  <si>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</si>
  <si>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</si>
  <si>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</si>
  <si>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</si>
  <si>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</si>
  <si>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</si>
  <si>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</si>
  <si>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</si>
  <si>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</si>
  <si>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</si>
  <si>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</si>
  <si>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</si>
  <si>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</si>
  <si>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</si>
  <si>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</si>
  <si>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</si>
  <si>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</si>
  <si>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</si>
  <si>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</si>
  <si>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</si>
  <si>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</si>
  <si>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</si>
  <si>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</si>
  <si>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</si>
  <si>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</si>
  <si>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</si>
  <si>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</si>
  <si>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</si>
  <si>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</si>
  <si>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</si>
  <si>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</si>
  <si>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</si>
  <si>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</si>
  <si>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</si>
  <si>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</si>
  <si>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</si>
  <si>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</si>
  <si>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</si>
  <si>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r>
      <t xml:space="preserve">Specify Currency and Unit of Value </t>
    </r>
    <r>
      <rPr>
        <b/>
        <sz val="10"/>
        <color indexed="10"/>
        <rFont val="Univers"/>
        <family val="2"/>
      </rPr>
      <t>(e.g.:1000 US $)</t>
    </r>
    <r>
      <rPr>
        <b/>
        <sz val="16"/>
        <color indexed="10"/>
        <rFont val="Univers"/>
        <family val="2"/>
      </rPr>
      <t>:</t>
    </r>
  </si>
  <si>
    <t>ITTO2</t>
  </si>
  <si>
    <t>Trade in Tropical Species</t>
  </si>
  <si>
    <t>Classifications</t>
  </si>
  <si>
    <t>HS2007/HS2002/HS96</t>
  </si>
  <si>
    <t>Scientific Name</t>
  </si>
  <si>
    <t>Local/Trade Name</t>
  </si>
  <si>
    <t>(1000 m3)</t>
  </si>
  <si>
    <t>44.03.40 ex 44.03.99</t>
  </si>
  <si>
    <t>Industrial Roundwood (wood in the rough), Tropical</t>
  </si>
  <si>
    <t>44.07.20 ex 44.07.99</t>
  </si>
  <si>
    <t xml:space="preserve">Sawnwood, Tropical </t>
  </si>
  <si>
    <t>44.08.30 ex 44.08.90</t>
  </si>
  <si>
    <t xml:space="preserve">Veneer Sheets, Tropical </t>
  </si>
  <si>
    <t>HS2007:</t>
  </si>
  <si>
    <t xml:space="preserve">Plywood, Tropical </t>
  </si>
  <si>
    <t>44.12.31 ex44.12.32 ex44.12.90</t>
  </si>
  <si>
    <t>HS2002/HS96:</t>
  </si>
  <si>
    <t xml:space="preserve">44.12.13 ex 44.12.14 44.12.22 </t>
  </si>
  <si>
    <t>ex 44.12.23 ex 44.12.29</t>
  </si>
  <si>
    <t>Note: List the major species traded in each category. Use additional sheet if more species to be explicitly reported. For tropical plywood, identify by face veneer if composed of more than one species.</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</si>
  <si>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</si>
  <si>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</si>
  <si>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</si>
  <si>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</si>
  <si>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</si>
  <si>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</si>
  <si>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</si>
  <si>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</si>
  <si>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</si>
  <si>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</si>
  <si>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</si>
  <si>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</si>
  <si>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</si>
  <si>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</si>
  <si>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</si>
  <si>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</si>
  <si>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</si>
  <si>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</si>
  <si>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</si>
  <si>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</si>
  <si>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</si>
  <si>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</si>
  <si>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</si>
  <si>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</si>
  <si>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</si>
  <si>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</si>
  <si>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</si>
  <si>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</si>
  <si>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</si>
  <si>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</si>
  <si>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</si>
  <si>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</si>
  <si>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</si>
  <si>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</si>
  <si>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</si>
  <si>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</si>
  <si>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</si>
  <si>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</si>
  <si>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</si>
  <si>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</si>
  <si>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</si>
  <si>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</si>
  <si>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</si>
  <si>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</si>
  <si>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</si>
  <si>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</si>
  <si>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</si>
  <si>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</si>
  <si>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</si>
  <si>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</si>
  <si>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</si>
  <si>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</si>
  <si>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</si>
  <si>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</si>
  <si>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</si>
  <si>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</si>
  <si>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</si>
  <si>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</si>
  <si>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</si>
  <si>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</si>
  <si>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</si>
  <si>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</si>
  <si>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</si>
  <si>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</si>
  <si>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</si>
  <si>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</si>
  <si>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</si>
  <si>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</si>
  <si>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</si>
  <si>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</si>
  <si>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</si>
  <si>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</si>
  <si>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</si>
  <si>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</si>
  <si>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</si>
  <si>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</si>
  <si>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</si>
  <si>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</si>
  <si>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</si>
  <si>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</si>
  <si>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</si>
  <si>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</si>
  <si>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</si>
  <si>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</si>
  <si>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</si>
  <si>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</si>
  <si>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</si>
  <si>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</si>
  <si>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</si>
  <si>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</si>
  <si>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</si>
  <si>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</si>
  <si>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</si>
  <si>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</si>
  <si>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</si>
  <si>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</si>
  <si>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</si>
  <si>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</si>
  <si>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</si>
  <si>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</si>
  <si>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</si>
  <si>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</si>
  <si>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</si>
  <si>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</si>
  <si>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</si>
  <si>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</si>
  <si>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</si>
  <si>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</si>
  <si>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</si>
  <si>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</si>
  <si>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</si>
  <si>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</si>
  <si>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</si>
  <si>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</si>
  <si>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</si>
  <si>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</si>
  <si>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</si>
  <si>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</si>
  <si>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</si>
  <si>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</si>
  <si>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</si>
  <si>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</si>
  <si>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</si>
  <si>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</si>
  <si>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</si>
  <si>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</si>
  <si>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</si>
  <si>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</si>
  <si>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</si>
  <si>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</si>
  <si>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</si>
  <si>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</si>
  <si>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</si>
  <si>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</si>
  <si>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</si>
  <si>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</si>
  <si>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</si>
  <si>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</si>
  <si>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</si>
  <si>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</si>
  <si>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</si>
  <si>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</si>
  <si>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</si>
  <si>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</si>
  <si>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</si>
  <si>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</si>
  <si>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</si>
  <si>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</si>
  <si>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</si>
  <si>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</si>
  <si>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</si>
  <si>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</si>
  <si>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</si>
  <si>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</si>
  <si>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</si>
  <si>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</si>
  <si>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</si>
  <si>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</si>
  <si>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</si>
  <si>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</si>
  <si>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</si>
  <si>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</si>
  <si>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</si>
  <si>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</si>
  <si>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</si>
  <si>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</si>
  <si>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</si>
  <si>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</si>
  <si>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</si>
  <si>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</si>
  <si>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</si>
  <si>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</si>
  <si>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</si>
  <si>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</si>
  <si>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</si>
  <si>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</si>
  <si>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</si>
  <si>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</si>
  <si>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</si>
  <si>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</si>
  <si>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</si>
  <si>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Repeated</t>
  </si>
  <si>
    <t>na</t>
  </si>
  <si>
    <t>Mechanical+Semi-Chemical</t>
  </si>
  <si>
    <t>Mechanical+Semi-Chemical total</t>
  </si>
  <si>
    <t>Includes sulphate unbld+dissolving pulp</t>
  </si>
  <si>
    <t>The total industrial use of recovered paper (not only for production of paper and paperboard)</t>
  </si>
  <si>
    <t>Included in 10.4</t>
  </si>
  <si>
    <t>Revised. The total industrial use of recovered paper (not only for production of paper and paperboard)</t>
  </si>
  <si>
    <t>included in 7.1</t>
  </si>
  <si>
    <t>Included in 7.3.1</t>
  </si>
  <si>
    <t xml:space="preserve"> +++</t>
  </si>
  <si>
    <t>Note: Includes sanitary and household papers and Other paper and pb</t>
  </si>
  <si>
    <t>confidential data,not available</t>
  </si>
  <si>
    <t>revised</t>
  </si>
  <si>
    <t>and Aarre Peltola</t>
  </si>
  <si>
    <t>Red zeros are real zeros</t>
  </si>
  <si>
    <t>Real zero</t>
  </si>
  <si>
    <t xml:space="preserve">Date: </t>
  </si>
  <si>
    <t>Red zeros real zeros</t>
  </si>
  <si>
    <t>N.B. Glulam volumes have been converted from exported tonnes into cubic metres using conversion factors. Imported volumes are either very small or data are not available, therefore cells are empty.</t>
  </si>
  <si>
    <t>X-lam (=CLT): No production in Finland</t>
  </si>
  <si>
    <t>Data source: Finnish Glulam Association - Annual report</t>
  </si>
  <si>
    <t>Date: 24 September 2015</t>
  </si>
  <si>
    <t>1000 EUR</t>
  </si>
  <si>
    <t>remaining of tropical</t>
  </si>
  <si>
    <t>red zeros are real zeros</t>
  </si>
  <si>
    <t/>
  </si>
  <si>
    <t>SUM ER</t>
  </si>
  <si>
    <t>NT 0</t>
  </si>
  <si>
    <t>NT -1.415</t>
  </si>
  <si>
    <t>NT 749.622817</t>
  </si>
  <si>
    <t>NT 38.899</t>
  </si>
  <si>
    <t>NT 44.596</t>
  </si>
  <si>
    <t>NT -5.697</t>
  </si>
  <si>
    <t>NT -0.126</t>
  </si>
  <si>
    <t>NT -0.33</t>
  </si>
  <si>
    <t>NT -70.939</t>
  </si>
  <si>
    <t>NT -15.78</t>
  </si>
  <si>
    <t>NT -128.182183</t>
  </si>
  <si>
    <t>NT 17.224981</t>
  </si>
  <si>
    <t>NT -112.386772</t>
  </si>
  <si>
    <t>NT -33.020392</t>
  </si>
  <si>
    <t>NT 2608.922749</t>
  </si>
  <si>
    <t>NT 197.719939</t>
  </si>
  <si>
    <t>NT 2283.724532</t>
  </si>
  <si>
    <t>NT -0.0004</t>
  </si>
  <si>
    <t>NT -2.461842</t>
  </si>
  <si>
    <t>NT 128.14485</t>
  </si>
  <si>
    <t>NT -6.145497</t>
  </si>
  <si>
    <t>NT -4.803541</t>
  </si>
  <si>
    <t>NT -1.341956</t>
  </si>
  <si>
    <t>NT 213.393489</t>
  </si>
  <si>
    <t>NT 857.769238</t>
  </si>
  <si>
    <t>NT 1102.395727</t>
  </si>
  <si>
    <t>NT 3901.359009</t>
  </si>
  <si>
    <t>NT 38.277786</t>
  </si>
  <si>
    <t>NT 317.616867</t>
  </si>
  <si>
    <t>NT 2029.050075</t>
  </si>
  <si>
    <t>NT 524.445704</t>
  </si>
  <si>
    <t>NT 201.430255</t>
  </si>
  <si>
    <t>incomplete data</t>
  </si>
  <si>
    <t>ACCEPT</t>
  </si>
  <si>
    <t>Finland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</si>
</sst>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000"/>
    <numFmt numFmtId="193" formatCode="##/##"/>
    <numFmt numFmtId="194" formatCode="[$-40E]yyyy\.\ mmmm\ d\."/>
    <numFmt numFmtId="195" formatCode="yy/yy"/>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 #,##0_ ;_ * \-#,##0_ ;_ * &quot;-&quot;_ ;_ @_ "/>
    <numFmt numFmtId="202" formatCode="_ &quot;R&quot;\ * #,##0.00_ ;_ &quot;R&quot;\ * \-#,##0.00_ ;_ &quot;R&quot;\ * &quot;-&quot;??_ ;_ @_ "/>
    <numFmt numFmtId="203" formatCode="_ * #,##0.00_ ;_ * \-#,##0.00_ ;_ * &quot;-&quot;??_ ;_ @_ "/>
    <numFmt numFmtId="204" formatCode="&quot;Yes&quot;;&quot;Yes&quot;;&quot;No&quot;"/>
    <numFmt numFmtId="205" formatCode="&quot;True&quot;;&quot;True&quot;;&quot;False&quot;"/>
    <numFmt numFmtId="206" formatCode="&quot;On&quot;;&quot;On&quot;;&quot;Off&quot;"/>
    <numFmt numFmtId="207" formatCode="[$€-2]\ #,##0.00_);[Red]\([$€-2]\ #,##0.00\)"/>
    <numFmt numFmtId="208" formatCode="General&quot;p&quot;"/>
    <numFmt numFmtId="209" formatCode="General&quot;e&quot;"/>
    <numFmt numFmtId="210" formatCode="General&quot;s&quot;"/>
    <numFmt numFmtId="211" formatCode="General&quot;V&quot;"/>
    <numFmt numFmtId="212" formatCode="General&quot;r&quot;"/>
    <numFmt numFmtId="213" formatCode="0.0"/>
    <numFmt numFmtId="214" formatCode="#,##0.000"/>
  </numFmts>
  <fonts count="81">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b/>
      <sz val="16"/>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b/>
      <sz val="12"/>
      <color indexed="10"/>
      <name val="Univers"/>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0"/>
      <color indexed="10"/>
      <name val="Univers"/>
      <family val="2"/>
    </font>
    <font>
      <sz val="11"/>
      <color indexed="10"/>
      <name val="Univers"/>
      <family val="2"/>
    </font>
    <font>
      <b/>
      <u val="single"/>
      <sz val="11"/>
      <color indexed="8"/>
      <name val="Calibri"/>
      <family val="0"/>
    </font>
    <font>
      <sz val="10"/>
      <color rgb="FFFF0000"/>
      <name val="Univers"/>
      <family val="2"/>
    </font>
    <font>
      <sz val="11"/>
      <color rgb="FFFF0000"/>
      <name val="Univers"/>
      <family val="2"/>
    </font>
    <font>
      <b/>
      <sz val="10"/>
      <color rgb="FFFF0000"/>
      <name val="Univers"/>
      <family val="2"/>
    </font>
    <font>
      <sz val="12"/>
      <color rgb="FFFF0000"/>
      <name val="Univer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ck"/>
      <top style="thick"/>
      <bottom style="thin"/>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7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9" fillId="20"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472">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8"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1" xfId="0" applyFont="1" applyFill="1" applyBorder="1" applyAlignment="1" applyProtection="1">
      <alignment/>
      <protection/>
    </xf>
    <xf numFmtId="0" fontId="4" fillId="0" borderId="52"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1"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3"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4"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5"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3"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3"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7"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3" xfId="0" applyFont="1" applyFill="1" applyBorder="1" applyAlignment="1" applyProtection="1">
      <alignment horizontal="left" vertical="center"/>
      <protection/>
    </xf>
    <xf numFmtId="0" fontId="4" fillId="20" borderId="50"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0"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0"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49" xfId="0" applyFont="1" applyFill="1" applyBorder="1" applyAlignment="1" applyProtection="1">
      <alignment/>
      <protection locked="0"/>
    </xf>
    <xf numFmtId="0" fontId="4" fillId="0" borderId="0" xfId="0" applyFont="1" applyFill="1" applyAlignment="1" applyProtection="1">
      <alignment horizontal="left"/>
      <protection/>
    </xf>
    <xf numFmtId="0" fontId="0" fillId="0" borderId="0" xfId="0" applyBorder="1" applyAlignment="1">
      <alignment/>
    </xf>
    <xf numFmtId="0" fontId="6" fillId="0" borderId="54" xfId="61" applyFont="1" applyFill="1" applyBorder="1" applyAlignment="1" applyProtection="1">
      <alignment horizontal="center" vertical="center"/>
      <protection/>
    </xf>
    <xf numFmtId="192" fontId="22" fillId="4" borderId="18" xfId="61" applyNumberFormat="1" applyFont="1" applyFill="1" applyBorder="1" applyAlignment="1" applyProtection="1">
      <alignment horizontal="right" vertical="center"/>
      <protection locked="0"/>
    </xf>
    <xf numFmtId="192" fontId="22" fillId="4" borderId="28" xfId="61" applyNumberFormat="1" applyFont="1" applyFill="1" applyBorder="1" applyAlignment="1" applyProtection="1">
      <alignment horizontal="right" vertical="center"/>
      <protection locked="0"/>
    </xf>
    <xf numFmtId="192" fontId="22" fillId="4" borderId="36" xfId="61" applyNumberFormat="1" applyFont="1" applyFill="1" applyBorder="1" applyAlignment="1" applyProtection="1">
      <alignment horizontal="right" vertical="center"/>
      <protection locked="0"/>
    </xf>
    <xf numFmtId="192" fontId="22" fillId="0" borderId="18" xfId="61" applyNumberFormat="1" applyFont="1" applyFill="1" applyBorder="1" applyAlignment="1" applyProtection="1">
      <alignment horizontal="right" vertical="center"/>
      <protection locked="0"/>
    </xf>
    <xf numFmtId="192" fontId="22" fillId="0" borderId="28" xfId="61" applyNumberFormat="1" applyFont="1" applyFill="1" applyBorder="1" applyAlignment="1" applyProtection="1">
      <alignment horizontal="right" vertical="center"/>
      <protection locked="0"/>
    </xf>
    <xf numFmtId="192" fontId="22" fillId="0" borderId="36" xfId="61" applyNumberFormat="1" applyFont="1" applyFill="1" applyBorder="1" applyAlignment="1" applyProtection="1">
      <alignment horizontal="right" vertical="center"/>
      <protection locked="0"/>
    </xf>
    <xf numFmtId="192" fontId="22" fillId="24" borderId="26" xfId="61" applyNumberFormat="1" applyFont="1" applyFill="1" applyBorder="1" applyAlignment="1" applyProtection="1">
      <alignment horizontal="right" vertical="center"/>
      <protection locked="0"/>
    </xf>
    <xf numFmtId="192" fontId="22" fillId="24" borderId="41" xfId="61" applyNumberFormat="1" applyFont="1" applyFill="1" applyBorder="1" applyAlignment="1" applyProtection="1">
      <alignment horizontal="right" vertical="center"/>
      <protection locked="0"/>
    </xf>
    <xf numFmtId="192" fontId="22" fillId="24" borderId="39" xfId="61" applyNumberFormat="1" applyFont="1" applyFill="1" applyBorder="1" applyAlignment="1" applyProtection="1">
      <alignment horizontal="right" vertical="center"/>
      <protection locked="0"/>
    </xf>
    <xf numFmtId="192" fontId="22" fillId="0" borderId="26" xfId="61" applyNumberFormat="1" applyFont="1" applyFill="1" applyBorder="1" applyAlignment="1" applyProtection="1">
      <alignment horizontal="right" vertical="center"/>
      <protection locked="0"/>
    </xf>
    <xf numFmtId="192" fontId="22" fillId="0" borderId="41" xfId="61" applyNumberFormat="1" applyFont="1" applyFill="1" applyBorder="1" applyAlignment="1" applyProtection="1">
      <alignment horizontal="right" vertical="center"/>
      <protection locked="0"/>
    </xf>
    <xf numFmtId="192" fontId="22" fillId="0" borderId="39" xfId="61" applyNumberFormat="1" applyFont="1" applyFill="1" applyBorder="1" applyAlignment="1" applyProtection="1">
      <alignment horizontal="right" vertical="center"/>
      <protection locked="0"/>
    </xf>
    <xf numFmtId="192" fontId="22" fillId="0" borderId="47" xfId="61" applyNumberFormat="1" applyFont="1" applyFill="1" applyBorder="1" applyAlignment="1" applyProtection="1">
      <alignment horizontal="right" vertical="center"/>
      <protection locked="0"/>
    </xf>
    <xf numFmtId="192" fontId="22" fillId="0" borderId="56" xfId="61" applyNumberFormat="1" applyFont="1" applyFill="1" applyBorder="1" applyAlignment="1" applyProtection="1">
      <alignment horizontal="right" vertical="center"/>
      <protection locked="0"/>
    </xf>
    <xf numFmtId="192" fontId="22" fillId="0" borderId="57" xfId="61" applyNumberFormat="1" applyFont="1" applyFill="1" applyBorder="1" applyAlignment="1" applyProtection="1">
      <alignment horizontal="right" vertical="center"/>
      <protection locked="0"/>
    </xf>
    <xf numFmtId="192" fontId="36" fillId="0" borderId="39" xfId="0" applyNumberFormat="1" applyFont="1" applyFill="1" applyBorder="1" applyAlignment="1" applyProtection="1">
      <alignment horizontal="right" vertical="center"/>
      <protection locked="0"/>
    </xf>
    <xf numFmtId="192" fontId="36" fillId="0" borderId="36" xfId="0" applyNumberFormat="1" applyFont="1" applyFill="1" applyBorder="1" applyAlignment="1" applyProtection="1">
      <alignment horizontal="right" vertical="center"/>
      <protection locked="0"/>
    </xf>
    <xf numFmtId="192" fontId="36" fillId="0" borderId="57" xfId="0" applyNumberFormat="1" applyFont="1" applyFill="1" applyBorder="1" applyAlignment="1" applyProtection="1">
      <alignment horizontal="right" vertical="center"/>
      <protection locked="0"/>
    </xf>
    <xf numFmtId="192" fontId="13" fillId="4" borderId="26" xfId="0" applyNumberFormat="1" applyFont="1" applyFill="1" applyBorder="1" applyAlignment="1" applyProtection="1">
      <alignment horizontal="right" vertical="center"/>
      <protection locked="0"/>
    </xf>
    <xf numFmtId="19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5"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8"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9"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7" xfId="0" applyNumberFormat="1" applyFont="1" applyBorder="1" applyAlignment="1" applyProtection="1">
      <alignment horizontal="right" vertical="center"/>
      <protection/>
    </xf>
    <xf numFmtId="3" fontId="4" fillId="0" borderId="57"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49"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4"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8"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49" fontId="3" fillId="4" borderId="66"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2" fontId="13" fillId="4" borderId="18" xfId="0" applyNumberFormat="1" applyFont="1" applyFill="1" applyBorder="1" applyAlignment="1" applyProtection="1">
      <alignment horizontal="right" vertical="center"/>
      <protection locked="0"/>
    </xf>
    <xf numFmtId="49" fontId="3" fillId="0" borderId="66"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7"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8"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2" fontId="13" fillId="4" borderId="47"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0"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2"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0"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4" fillId="0" borderId="50" xfId="0" applyFont="1" applyFill="1" applyBorder="1" applyAlignment="1" applyProtection="1">
      <alignment/>
      <protection locked="0"/>
    </xf>
    <xf numFmtId="0" fontId="14" fillId="0" borderId="54"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1"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4"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3"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7" xfId="61" applyNumberFormat="1" applyFont="1" applyFill="1" applyBorder="1" applyAlignment="1" applyProtection="1">
      <alignment vertical="center"/>
      <protection/>
    </xf>
    <xf numFmtId="3" fontId="30" fillId="0" borderId="56" xfId="61" applyNumberFormat="1" applyFont="1" applyFill="1" applyBorder="1" applyAlignment="1" applyProtection="1">
      <alignment vertical="center"/>
      <protection/>
    </xf>
    <xf numFmtId="3" fontId="30" fillId="0" borderId="57" xfId="61" applyNumberFormat="1" applyFont="1" applyFill="1" applyBorder="1" applyAlignment="1" applyProtection="1">
      <alignment vertical="center"/>
      <protection/>
    </xf>
    <xf numFmtId="1" fontId="22" fillId="0" borderId="47"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2" xfId="61" applyFont="1" applyFill="1" applyBorder="1" applyAlignment="1" applyProtection="1">
      <alignmen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0" xfId="61" applyFont="1" applyBorder="1" applyAlignment="1" applyProtection="1">
      <alignment vertical="center"/>
      <protection locked="0"/>
    </xf>
    <xf numFmtId="0" fontId="6" fillId="0" borderId="54"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0" xfId="61" applyFont="1" applyFill="1" applyBorder="1" applyProtection="1">
      <alignment/>
      <protection locked="0"/>
    </xf>
    <xf numFmtId="0" fontId="6" fillId="0" borderId="53"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3"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7"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2" xfId="0" applyFont="1" applyFill="1" applyBorder="1" applyAlignment="1" applyProtection="1">
      <alignment horizontal="center"/>
      <protection locked="0"/>
    </xf>
    <xf numFmtId="0" fontId="4" fillId="0" borderId="73" xfId="0" applyFont="1" applyFill="1" applyBorder="1" applyAlignment="1" applyProtection="1">
      <alignment/>
      <protection locked="0"/>
    </xf>
    <xf numFmtId="0" fontId="3" fillId="0" borderId="74"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69" xfId="0" applyFont="1" applyFill="1" applyBorder="1" applyAlignment="1" applyProtection="1">
      <alignment horizontal="center"/>
      <protection locked="0"/>
    </xf>
    <xf numFmtId="0" fontId="14" fillId="0" borderId="66"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8"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7" xfId="0" applyFont="1" applyFill="1" applyBorder="1" applyAlignment="1" applyProtection="1">
      <alignment horizontal="left" vertical="center"/>
      <protection locked="0"/>
    </xf>
    <xf numFmtId="0" fontId="13" fillId="4" borderId="47"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5" xfId="0" applyFont="1" applyFill="1" applyBorder="1" applyAlignment="1" applyProtection="1">
      <alignment horizontal="left" vertical="center" indent="1"/>
      <protection locked="0"/>
    </xf>
    <xf numFmtId="0" fontId="13" fillId="0" borderId="75"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0"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2"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0"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0"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4"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6"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3"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1"/>
      <protection locked="0"/>
    </xf>
    <xf numFmtId="0" fontId="3" fillId="0" borderId="63" xfId="0" applyFont="1" applyFill="1" applyBorder="1" applyAlignment="1" applyProtection="1">
      <alignment horizontal="left" vertical="center"/>
      <protection locked="0"/>
    </xf>
    <xf numFmtId="0" fontId="4" fillId="0" borderId="4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2" fontId="5" fillId="0" borderId="18" xfId="0" applyNumberFormat="1" applyFont="1" applyFill="1" applyBorder="1" applyAlignment="1" applyProtection="1">
      <alignment horizontal="right" vertical="center"/>
      <protection locked="0"/>
    </xf>
    <xf numFmtId="192" fontId="5" fillId="0" borderId="36" xfId="0" applyNumberFormat="1" applyFont="1" applyFill="1" applyBorder="1" applyAlignment="1" applyProtection="1">
      <alignment horizontal="right" vertical="center"/>
      <protection locked="0"/>
    </xf>
    <xf numFmtId="19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7"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9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49"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49"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3" fillId="0" borderId="62" xfId="59" applyFont="1" applyBorder="1" applyAlignment="1" applyProtection="1">
      <alignment horizontal="left" vertical="center"/>
      <protection/>
    </xf>
    <xf numFmtId="0" fontId="4" fillId="0" borderId="78" xfId="59" applyFont="1" applyBorder="1" applyAlignment="1" applyProtection="1">
      <alignment vertical="center"/>
      <protection locked="0"/>
    </xf>
    <xf numFmtId="0" fontId="3" fillId="0" borderId="41" xfId="61" applyFont="1" applyBorder="1" applyAlignment="1" applyProtection="1">
      <alignment horizontal="left" vertical="center"/>
      <protection/>
    </xf>
    <xf numFmtId="0" fontId="4" fillId="0" borderId="43" xfId="59" applyFont="1" applyBorder="1" applyAlignment="1" applyProtection="1">
      <alignment vertical="center"/>
      <protection/>
    </xf>
    <xf numFmtId="0" fontId="4" fillId="0" borderId="43" xfId="59" applyFont="1" applyBorder="1" applyAlignment="1" applyProtection="1">
      <alignment vertical="center"/>
      <protection locked="0"/>
    </xf>
    <xf numFmtId="0" fontId="4" fillId="0" borderId="42" xfId="59" applyFont="1" applyBorder="1" applyAlignment="1" applyProtection="1">
      <alignment vertical="center"/>
      <protection locked="0"/>
    </xf>
    <xf numFmtId="0" fontId="3" fillId="0" borderId="43" xfId="59" applyFont="1" applyBorder="1" applyAlignment="1" applyProtection="1">
      <alignment vertical="center"/>
      <protection locked="0"/>
    </xf>
    <xf numFmtId="0" fontId="3" fillId="0" borderId="42" xfId="59" applyFont="1" applyBorder="1" applyAlignment="1" applyProtection="1">
      <alignment vertical="center"/>
      <protection locked="0"/>
    </xf>
    <xf numFmtId="0" fontId="3" fillId="0" borderId="41" xfId="59" applyFont="1" applyBorder="1" applyAlignment="1" applyProtection="1">
      <alignment horizontal="left" vertical="center"/>
      <protection/>
    </xf>
    <xf numFmtId="0" fontId="4" fillId="0" borderId="45" xfId="59" applyFont="1" applyBorder="1" applyAlignment="1" applyProtection="1">
      <alignment vertical="center"/>
      <protection locked="0"/>
    </xf>
    <xf numFmtId="0" fontId="46" fillId="0" borderId="0" xfId="0" applyFont="1" applyBorder="1" applyAlignment="1">
      <alignment horizontal="right" vertical="center"/>
    </xf>
    <xf numFmtId="0" fontId="13" fillId="0" borderId="22" xfId="0" applyFont="1" applyFill="1" applyBorder="1" applyAlignment="1" applyProtection="1">
      <alignment horizontal="center"/>
      <protection locked="0"/>
    </xf>
    <xf numFmtId="0" fontId="13" fillId="0" borderId="76" xfId="0" applyFont="1" applyFill="1" applyBorder="1" applyAlignment="1" applyProtection="1">
      <alignment horizontal="center"/>
      <protection locked="0"/>
    </xf>
    <xf numFmtId="0" fontId="3" fillId="0" borderId="0" xfId="61" applyFont="1" applyFill="1" applyAlignment="1" applyProtection="1">
      <alignment horizontal="center"/>
      <protection locked="0"/>
    </xf>
    <xf numFmtId="0" fontId="3" fillId="0" borderId="0" xfId="61" applyFont="1" applyFill="1" applyBorder="1" applyProtection="1">
      <alignment/>
      <protection locked="0"/>
    </xf>
    <xf numFmtId="0" fontId="4" fillId="0" borderId="0" xfId="61" applyFont="1" applyFill="1" applyBorder="1" applyProtection="1">
      <alignment/>
      <protection locked="0"/>
    </xf>
    <xf numFmtId="0" fontId="4" fillId="0" borderId="0" xfId="61" applyFont="1" applyFill="1" applyProtection="1">
      <alignment/>
      <protection locked="0"/>
    </xf>
    <xf numFmtId="0" fontId="3" fillId="0" borderId="15" xfId="61" applyFont="1" applyFill="1" applyBorder="1" applyAlignment="1" applyProtection="1">
      <alignment horizontal="center"/>
      <protection/>
    </xf>
    <xf numFmtId="0" fontId="3" fillId="0" borderId="14" xfId="61" applyFont="1" applyFill="1" applyBorder="1" applyAlignment="1" applyProtection="1">
      <alignment horizontal="left"/>
      <protection/>
    </xf>
    <xf numFmtId="0" fontId="4" fillId="0" borderId="14" xfId="61" applyFont="1" applyFill="1" applyBorder="1" applyProtection="1">
      <alignment/>
      <protection/>
    </xf>
    <xf numFmtId="0" fontId="3" fillId="0" borderId="13" xfId="61" applyFont="1" applyFill="1" applyBorder="1" applyAlignment="1" applyProtection="1">
      <alignment horizontal="center"/>
      <protection/>
    </xf>
    <xf numFmtId="0" fontId="7" fillId="0" borderId="0" xfId="61" applyFont="1" applyFill="1" applyBorder="1" applyAlignment="1" applyProtection="1">
      <alignment horizontal="center"/>
      <protection/>
    </xf>
    <xf numFmtId="0" fontId="9" fillId="0" borderId="0" xfId="61" applyFont="1" applyFill="1" applyBorder="1" applyAlignment="1" applyProtection="1">
      <alignment horizontal="center"/>
      <protection/>
    </xf>
    <xf numFmtId="0" fontId="48" fillId="0" borderId="0" xfId="59" applyFont="1" applyBorder="1" applyAlignment="1" applyProtection="1">
      <alignment/>
      <protection/>
    </xf>
    <xf numFmtId="0" fontId="1" fillId="0" borderId="0" xfId="59" applyBorder="1" applyAlignment="1" applyProtection="1">
      <alignment/>
      <protection/>
    </xf>
    <xf numFmtId="0" fontId="3" fillId="0" borderId="0" xfId="61" applyFont="1" applyFill="1" applyBorder="1" applyAlignment="1" applyProtection="1">
      <alignment horizontal="left"/>
      <protection/>
    </xf>
    <xf numFmtId="0" fontId="3" fillId="0" borderId="0" xfId="61" applyFont="1" applyFill="1" applyBorder="1" applyProtection="1">
      <alignment/>
      <protection/>
    </xf>
    <xf numFmtId="0" fontId="48" fillId="0" borderId="0" xfId="59" applyFont="1" applyBorder="1" applyAlignment="1" applyProtection="1">
      <alignment horizontal="center" vertical="top"/>
      <protection/>
    </xf>
    <xf numFmtId="0" fontId="1" fillId="0" borderId="0" xfId="59" applyBorder="1" applyAlignment="1" applyProtection="1">
      <alignment horizontal="center"/>
      <protection/>
    </xf>
    <xf numFmtId="0" fontId="50" fillId="0" borderId="0" xfId="59" applyFont="1" applyBorder="1" applyAlignment="1" applyProtection="1">
      <alignment horizontal="center" vertical="top"/>
      <protection/>
    </xf>
    <xf numFmtId="0" fontId="14" fillId="0" borderId="0" xfId="61" applyFont="1" applyBorder="1" applyAlignment="1" applyProtection="1">
      <alignment horizontal="left" vertical="center"/>
      <protection/>
    </xf>
    <xf numFmtId="0" fontId="14" fillId="0" borderId="50" xfId="61" applyFont="1" applyBorder="1" applyAlignment="1" applyProtection="1">
      <alignment horizontal="left" vertical="center"/>
      <protection/>
    </xf>
    <xf numFmtId="0" fontId="22" fillId="0" borderId="0" xfId="0" applyFont="1" applyBorder="1" applyAlignment="1" applyProtection="1">
      <alignment horizontal="left" vertical="center"/>
      <protection locked="0"/>
    </xf>
    <xf numFmtId="0" fontId="0" fillId="0" borderId="50" xfId="0" applyBorder="1" applyAlignment="1">
      <alignment/>
    </xf>
    <xf numFmtId="0" fontId="3" fillId="0" borderId="54" xfId="61" applyFont="1" applyFill="1" applyBorder="1" applyAlignment="1" applyProtection="1">
      <alignment horizontal="center"/>
      <protection/>
    </xf>
    <xf numFmtId="0" fontId="3" fillId="0" borderId="0" xfId="61" applyFont="1" applyFill="1" applyBorder="1" applyAlignment="1" applyProtection="1">
      <alignment horizontal="centerContinuous"/>
      <protection/>
    </xf>
    <xf numFmtId="0" fontId="4" fillId="0" borderId="0" xfId="61" applyFont="1" applyFill="1" applyBorder="1" applyProtection="1">
      <alignment/>
      <protection/>
    </xf>
    <xf numFmtId="0" fontId="4" fillId="0" borderId="22" xfId="61" applyFont="1" applyFill="1" applyBorder="1" applyProtection="1">
      <alignment/>
      <protection/>
    </xf>
    <xf numFmtId="0" fontId="6" fillId="0" borderId="11" xfId="61" applyFont="1" applyFill="1" applyBorder="1" applyAlignment="1" applyProtection="1">
      <alignment horizontal="center" vertical="center"/>
      <protection/>
    </xf>
    <xf numFmtId="0" fontId="3"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8" fillId="0" borderId="0" xfId="61" applyFont="1" applyFill="1" applyProtection="1">
      <alignment/>
      <protection locked="0"/>
    </xf>
    <xf numFmtId="0" fontId="3" fillId="0" borderId="11" xfId="61" applyFont="1" applyFill="1" applyBorder="1" applyAlignment="1" applyProtection="1">
      <alignment horizontal="center" vertical="center"/>
      <protection/>
    </xf>
    <xf numFmtId="0" fontId="3" fillId="0" borderId="20" xfId="61" applyFont="1" applyFill="1" applyBorder="1" applyAlignment="1" applyProtection="1">
      <alignment horizontal="center" vertical="center"/>
      <protection/>
    </xf>
    <xf numFmtId="0" fontId="3" fillId="0" borderId="23" xfId="61" applyFont="1" applyFill="1" applyBorder="1" applyAlignment="1" applyProtection="1">
      <alignment horizontal="center" vertical="center"/>
      <protection/>
    </xf>
    <xf numFmtId="0" fontId="3" fillId="0" borderId="20" xfId="61" applyFont="1" applyFill="1" applyBorder="1" applyAlignment="1" applyProtection="1">
      <alignment horizontal="center" vertical="center"/>
      <protection/>
    </xf>
    <xf numFmtId="0" fontId="3" fillId="0" borderId="60" xfId="61" applyFont="1" applyFill="1" applyBorder="1" applyAlignment="1" applyProtection="1">
      <alignment horizontal="center" vertical="center"/>
      <protection/>
    </xf>
    <xf numFmtId="0" fontId="3" fillId="0" borderId="18" xfId="61" applyFont="1" applyFill="1" applyBorder="1" applyProtection="1">
      <alignment/>
      <protection/>
    </xf>
    <xf numFmtId="0" fontId="4" fillId="0" borderId="18" xfId="61" applyFont="1" applyFill="1" applyBorder="1" applyProtection="1">
      <alignment/>
      <protection/>
    </xf>
    <xf numFmtId="0" fontId="4" fillId="0" borderId="10" xfId="61" applyFont="1" applyFill="1" applyBorder="1" applyAlignment="1" applyProtection="1">
      <alignment horizontal="center"/>
      <protection/>
    </xf>
    <xf numFmtId="0" fontId="3" fillId="4" borderId="53" xfId="61" applyFont="1" applyFill="1" applyBorder="1" applyAlignment="1" applyProtection="1">
      <alignment horizontal="left" vertical="center"/>
      <protection/>
    </xf>
    <xf numFmtId="0" fontId="8" fillId="4" borderId="20" xfId="59" applyFont="1" applyFill="1" applyBorder="1" applyAlignment="1" applyProtection="1">
      <alignment vertical="center"/>
      <protection/>
    </xf>
    <xf numFmtId="0" fontId="6" fillId="4" borderId="20" xfId="59" applyFont="1" applyFill="1" applyBorder="1" applyAlignment="1" applyProtection="1">
      <alignment vertical="center"/>
      <protection/>
    </xf>
    <xf numFmtId="3" fontId="5" fillId="4" borderId="26" xfId="61" applyNumberFormat="1" applyFont="1" applyFill="1" applyBorder="1" applyAlignment="1" applyProtection="1">
      <alignment horizontal="right" vertical="center"/>
      <protection locked="0"/>
    </xf>
    <xf numFmtId="0" fontId="4" fillId="4" borderId="0" xfId="61" applyFont="1" applyFill="1" applyAlignment="1" applyProtection="1">
      <alignment vertical="center"/>
      <protection locked="0"/>
    </xf>
    <xf numFmtId="0" fontId="4" fillId="0" borderId="20" xfId="59" applyFont="1" applyFill="1" applyBorder="1" applyAlignment="1" applyProtection="1">
      <alignment vertical="center"/>
      <protection/>
    </xf>
    <xf numFmtId="0" fontId="8" fillId="0" borderId="18" xfId="59" applyFont="1" applyBorder="1" applyAlignment="1" applyProtection="1">
      <alignment horizontal="left" vertical="center"/>
      <protection locked="0"/>
    </xf>
    <xf numFmtId="3" fontId="5" fillId="0" borderId="18" xfId="61" applyNumberFormat="1" applyFont="1" applyFill="1" applyBorder="1" applyAlignment="1" applyProtection="1">
      <alignment horizontal="right" vertical="center"/>
      <protection locked="0"/>
    </xf>
    <xf numFmtId="3" fontId="5" fillId="0" borderId="36" xfId="61" applyNumberFormat="1" applyFont="1" applyFill="1" applyBorder="1" applyAlignment="1" applyProtection="1">
      <alignment horizontal="right" vertical="center"/>
      <protection locked="0"/>
    </xf>
    <xf numFmtId="0" fontId="4" fillId="0" borderId="0" xfId="61" applyFont="1" applyFill="1" applyAlignment="1" applyProtection="1">
      <alignment vertical="center"/>
      <protection locked="0"/>
    </xf>
    <xf numFmtId="0" fontId="8" fillId="0" borderId="26" xfId="59" applyFont="1" applyBorder="1" applyAlignment="1" applyProtection="1">
      <alignment horizontal="left" vertical="center"/>
      <protection locked="0"/>
    </xf>
    <xf numFmtId="3" fontId="5" fillId="0" borderId="26" xfId="61" applyNumberFormat="1" applyFont="1" applyFill="1" applyBorder="1" applyAlignment="1" applyProtection="1">
      <alignment horizontal="right" vertical="center"/>
      <protection locked="0"/>
    </xf>
    <xf numFmtId="3" fontId="5" fillId="0" borderId="39" xfId="61" applyNumberFormat="1" applyFont="1" applyFill="1" applyBorder="1" applyAlignment="1" applyProtection="1">
      <alignment horizontal="right" vertical="center"/>
      <protection locked="0"/>
    </xf>
    <xf numFmtId="0" fontId="4" fillId="0" borderId="18" xfId="59" applyFont="1" applyFill="1" applyBorder="1" applyAlignment="1" applyProtection="1">
      <alignment vertical="center"/>
      <protection/>
    </xf>
    <xf numFmtId="0" fontId="8" fillId="4" borderId="20" xfId="59" applyFont="1" applyFill="1" applyBorder="1" applyAlignment="1" applyProtection="1">
      <alignment horizontal="left" vertical="center" wrapText="1"/>
      <protection/>
    </xf>
    <xf numFmtId="0" fontId="4" fillId="0" borderId="10" xfId="61" applyFont="1" applyFill="1" applyBorder="1" applyAlignment="1" applyProtection="1">
      <alignment vertical="center"/>
      <protection/>
    </xf>
    <xf numFmtId="0" fontId="3" fillId="0" borderId="0" xfId="61" applyFont="1" applyFill="1" applyAlignment="1" applyProtection="1">
      <alignment vertical="center"/>
      <protection locked="0"/>
    </xf>
    <xf numFmtId="0" fontId="8" fillId="0" borderId="18" xfId="59" applyFont="1" applyBorder="1" applyAlignment="1" applyProtection="1">
      <alignment vertical="center"/>
      <protection locked="0"/>
    </xf>
    <xf numFmtId="0" fontId="8" fillId="4" borderId="20" xfId="59" applyFont="1" applyFill="1" applyBorder="1" applyAlignment="1" applyProtection="1">
      <alignment horizontal="left" vertical="center"/>
      <protection/>
    </xf>
    <xf numFmtId="0" fontId="4" fillId="0" borderId="10" xfId="59" applyFont="1" applyFill="1" applyBorder="1" applyAlignment="1" applyProtection="1">
      <alignment horizontal="left" vertical="center"/>
      <protection/>
    </xf>
    <xf numFmtId="0" fontId="4" fillId="0" borderId="18" xfId="59" applyFont="1" applyFill="1" applyBorder="1" applyAlignment="1" applyProtection="1">
      <alignment horizontal="left" vertical="center"/>
      <protection/>
    </xf>
    <xf numFmtId="0" fontId="8" fillId="4" borderId="20" xfId="59" applyFont="1" applyFill="1" applyBorder="1" applyAlignment="1" applyProtection="1">
      <alignment vertical="center" wrapText="1"/>
      <protection/>
    </xf>
    <xf numFmtId="3" fontId="5" fillId="4" borderId="18" xfId="61" applyNumberFormat="1" applyFont="1" applyFill="1" applyBorder="1" applyAlignment="1" applyProtection="1">
      <alignment horizontal="right" vertical="center"/>
      <protection locked="0"/>
    </xf>
    <xf numFmtId="0" fontId="8" fillId="4" borderId="10" xfId="61" applyFont="1" applyFill="1" applyBorder="1" applyAlignment="1" applyProtection="1">
      <alignment horizontal="left" vertical="center"/>
      <protection/>
    </xf>
    <xf numFmtId="0" fontId="8" fillId="4" borderId="10" xfId="59" applyFont="1" applyFill="1" applyBorder="1" applyAlignment="1" applyProtection="1">
      <alignment horizontal="left" vertical="center"/>
      <protection/>
    </xf>
    <xf numFmtId="0" fontId="3" fillId="0" borderId="10" xfId="59" applyFont="1" applyFill="1" applyBorder="1" applyAlignment="1" applyProtection="1">
      <alignment horizontal="left" vertical="center"/>
      <protection/>
    </xf>
    <xf numFmtId="0" fontId="3" fillId="0" borderId="19" xfId="59" applyFont="1" applyFill="1" applyBorder="1" applyAlignment="1" applyProtection="1">
      <alignment horizontal="left" vertical="center"/>
      <protection/>
    </xf>
    <xf numFmtId="0" fontId="8" fillId="0" borderId="19" xfId="59" applyFont="1" applyBorder="1" applyAlignment="1" applyProtection="1">
      <alignment vertical="center"/>
      <protection locked="0"/>
    </xf>
    <xf numFmtId="3" fontId="5" fillId="0" borderId="19" xfId="61" applyNumberFormat="1" applyFont="1" applyFill="1" applyBorder="1" applyAlignment="1" applyProtection="1">
      <alignment horizontal="right" vertical="center"/>
      <protection locked="0"/>
    </xf>
    <xf numFmtId="0" fontId="3" fillId="0" borderId="0" xfId="61" applyFont="1" applyFill="1" applyBorder="1" applyAlignment="1" applyProtection="1">
      <alignment horizontal="center"/>
      <protection/>
    </xf>
    <xf numFmtId="0" fontId="4" fillId="0" borderId="0" xfId="61" applyFont="1" applyFill="1" applyProtection="1">
      <alignment/>
      <protection/>
    </xf>
    <xf numFmtId="0" fontId="4" fillId="0" borderId="0" xfId="59" applyFont="1" applyAlignment="1" applyProtection="1">
      <alignment vertical="center"/>
      <protection/>
    </xf>
    <xf numFmtId="0" fontId="3" fillId="0" borderId="0" xfId="61" applyFont="1" applyFill="1" applyAlignment="1" applyProtection="1">
      <alignment vertical="center"/>
      <protection/>
    </xf>
    <xf numFmtId="0" fontId="4" fillId="0" borderId="0" xfId="61" applyFont="1" applyFill="1" applyAlignment="1" applyProtection="1">
      <alignment vertical="center"/>
      <protection/>
    </xf>
    <xf numFmtId="0" fontId="3" fillId="0" borderId="0" xfId="61" applyFont="1" applyFill="1" applyAlignment="1" applyProtection="1">
      <alignment/>
      <protection locked="0"/>
    </xf>
    <xf numFmtId="0" fontId="4" fillId="0" borderId="0" xfId="61" applyFont="1" applyFill="1" applyAlignment="1" applyProtection="1">
      <alignment/>
      <protection locked="0"/>
    </xf>
    <xf numFmtId="0" fontId="3" fillId="0" borderId="0" xfId="61" applyFont="1" applyFill="1" applyProtection="1">
      <alignment/>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0" borderId="14" xfId="61" applyFont="1" applyBorder="1" applyAlignment="1" applyProtection="1">
      <alignment vertical="center"/>
      <protection/>
    </xf>
    <xf numFmtId="0" fontId="3" fillId="0" borderId="35" xfId="61" applyFont="1" applyBorder="1" applyAlignment="1" applyProtection="1">
      <alignment vertical="center"/>
      <protection/>
    </xf>
    <xf numFmtId="0" fontId="3" fillId="0" borderId="0" xfId="61" applyFont="1" applyBorder="1" applyAlignment="1" applyProtection="1">
      <alignment vertical="center"/>
      <protection/>
    </xf>
    <xf numFmtId="0" fontId="3" fillId="0" borderId="50" xfId="61" applyFont="1" applyBorder="1" applyAlignment="1" applyProtection="1">
      <alignment vertical="center"/>
      <protection/>
    </xf>
    <xf numFmtId="0" fontId="3" fillId="0" borderId="22" xfId="61" applyFont="1" applyBorder="1" applyAlignment="1" applyProtection="1">
      <alignment vertical="center"/>
      <protection/>
    </xf>
    <xf numFmtId="0" fontId="3" fillId="0" borderId="76" xfId="61" applyFont="1" applyBorder="1" applyAlignment="1" applyProtection="1">
      <alignmen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5" xfId="0" applyFont="1" applyBorder="1" applyAlignment="1" applyProtection="1">
      <alignment horizontal="center" vertical="center"/>
      <protection/>
    </xf>
    <xf numFmtId="0" fontId="3" fillId="0" borderId="55"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50"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6"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3"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0" xfId="0" applyNumberFormat="1" applyFont="1" applyFill="1" applyBorder="1" applyAlignment="1" applyProtection="1">
      <alignment horizontal="right" vertical="center"/>
      <protection/>
    </xf>
    <xf numFmtId="1" fontId="4" fillId="0" borderId="76"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0" xfId="0" applyNumberFormat="1" applyFont="1" applyFill="1" applyBorder="1" applyAlignment="1" applyProtection="1">
      <alignment vertical="center"/>
      <protection/>
    </xf>
    <xf numFmtId="1" fontId="4" fillId="0" borderId="76" xfId="0" applyNumberFormat="1" applyFont="1" applyFill="1" applyBorder="1" applyAlignment="1" applyProtection="1">
      <alignment vertical="center"/>
      <protection/>
    </xf>
    <xf numFmtId="1" fontId="3" fillId="0" borderId="50"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3"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7"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8" xfId="0" applyFont="1" applyFill="1" applyBorder="1" applyAlignment="1" applyProtection="1" quotePrefix="1">
      <alignment horizontal="center" vertical="center"/>
      <protection locked="0"/>
    </xf>
    <xf numFmtId="192" fontId="5" fillId="0" borderId="64" xfId="0" applyNumberFormat="1" applyFont="1" applyFill="1" applyBorder="1" applyAlignment="1" applyProtection="1">
      <alignment horizontal="right" vertical="center"/>
      <protection locked="0"/>
    </xf>
    <xf numFmtId="0" fontId="3" fillId="0" borderId="6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2" xfId="0" applyFont="1" applyBorder="1" applyAlignment="1" applyProtection="1">
      <alignment horizontal="left" vertical="center"/>
      <protection locked="0"/>
    </xf>
    <xf numFmtId="0" fontId="14" fillId="0" borderId="62" xfId="0" applyFont="1" applyBorder="1" applyAlignment="1" applyProtection="1">
      <alignment horizontal="left" vertical="center"/>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49"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2" fontId="55" fillId="0" borderId="45" xfId="0" applyNumberFormat="1" applyFont="1" applyFill="1" applyBorder="1" applyAlignment="1" applyProtection="1">
      <alignment horizontal="right" vertical="center"/>
      <protection locked="0"/>
    </xf>
    <xf numFmtId="192" fontId="55" fillId="0" borderId="26" xfId="0" applyNumberFormat="1" applyFont="1" applyFill="1" applyBorder="1" applyAlignment="1" applyProtection="1">
      <alignment horizontal="right" vertical="center"/>
      <protection locked="0"/>
    </xf>
    <xf numFmtId="192" fontId="55"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0" xfId="0" applyFont="1" applyFill="1" applyBorder="1" applyAlignment="1" applyProtection="1">
      <alignment horizontal="center" vertical="center"/>
      <protection locked="0"/>
    </xf>
    <xf numFmtId="19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6"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49" fontId="3" fillId="4"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7"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4" xfId="0" applyFont="1" applyFill="1" applyBorder="1" applyAlignment="1" applyProtection="1">
      <alignment horizontal="center" vertical="center"/>
      <protection locked="0"/>
    </xf>
    <xf numFmtId="192" fontId="55" fillId="0" borderId="19" xfId="0" applyNumberFormat="1" applyFont="1" applyFill="1" applyBorder="1" applyAlignment="1" applyProtection="1">
      <alignment horizontal="right" vertical="center"/>
      <protection locked="0"/>
    </xf>
    <xf numFmtId="192" fontId="55" fillId="0" borderId="64"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14" fillId="20" borderId="77"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0" xfId="0" applyNumberFormat="1" applyFont="1" applyFill="1" applyBorder="1" applyAlignment="1" applyProtection="1">
      <alignment horizontal="right" vertical="center"/>
      <protection/>
    </xf>
    <xf numFmtId="192" fontId="55" fillId="0" borderId="28" xfId="0" applyNumberFormat="1" applyFont="1" applyFill="1" applyBorder="1" applyAlignment="1" applyProtection="1">
      <alignment vertical="center"/>
      <protection locked="0"/>
    </xf>
    <xf numFmtId="192" fontId="55"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2" fontId="55" fillId="0" borderId="20" xfId="0" applyNumberFormat="1" applyFont="1" applyFill="1" applyBorder="1" applyAlignment="1" applyProtection="1">
      <alignment vertical="center"/>
      <protection locked="0"/>
    </xf>
    <xf numFmtId="192" fontId="55" fillId="0" borderId="39" xfId="0" applyNumberFormat="1" applyFont="1" applyFill="1" applyBorder="1" applyAlignment="1" applyProtection="1">
      <alignment vertical="center"/>
      <protection locked="0"/>
    </xf>
    <xf numFmtId="192" fontId="55"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2" fontId="55" fillId="0" borderId="56" xfId="0" applyNumberFormat="1" applyFont="1" applyFill="1" applyBorder="1" applyAlignment="1" applyProtection="1">
      <alignment vertical="center"/>
      <protection locked="0"/>
    </xf>
    <xf numFmtId="192" fontId="55" fillId="0" borderId="57" xfId="0" applyNumberFormat="1" applyFont="1" applyFill="1" applyBorder="1" applyAlignment="1" applyProtection="1">
      <alignment vertical="center"/>
      <protection locked="0"/>
    </xf>
    <xf numFmtId="1" fontId="4" fillId="0" borderId="63"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3"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3"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1"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49"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2" fontId="55" fillId="0" borderId="82"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6" xfId="0" applyNumberFormat="1" applyFont="1" applyFill="1" applyBorder="1" applyAlignment="1" applyProtection="1">
      <alignment vertical="center"/>
      <protection/>
    </xf>
    <xf numFmtId="192" fontId="55" fillId="0" borderId="41" xfId="0" applyNumberFormat="1" applyFont="1" applyFill="1" applyBorder="1" applyAlignment="1" applyProtection="1">
      <alignment horizontal="right" vertical="center"/>
      <protection locked="0"/>
    </xf>
    <xf numFmtId="192" fontId="55" fillId="0" borderId="65" xfId="0" applyNumberFormat="1" applyFont="1" applyFill="1" applyBorder="1" applyAlignment="1" applyProtection="1">
      <alignment horizontal="right" vertical="center"/>
      <protection locked="0"/>
    </xf>
    <xf numFmtId="49" fontId="3" fillId="0" borderId="83"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4"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6" xfId="0" applyNumberFormat="1" applyFont="1" applyFill="1" applyBorder="1" applyAlignment="1" applyProtection="1">
      <alignment vertical="center"/>
      <protection/>
    </xf>
    <xf numFmtId="192" fontId="55" fillId="0" borderId="47" xfId="0" applyNumberFormat="1" applyFont="1" applyFill="1" applyBorder="1" applyAlignment="1" applyProtection="1">
      <alignment horizontal="right" vertical="center"/>
      <protection locked="0"/>
    </xf>
    <xf numFmtId="192" fontId="55" fillId="0" borderId="56" xfId="0" applyNumberFormat="1" applyFont="1" applyFill="1" applyBorder="1" applyAlignment="1" applyProtection="1">
      <alignment horizontal="right" vertical="center"/>
      <protection locked="0"/>
    </xf>
    <xf numFmtId="192" fontId="55" fillId="0" borderId="85" xfId="0" applyNumberFormat="1" applyFont="1" applyFill="1" applyBorder="1" applyAlignment="1" applyProtection="1">
      <alignment horizontal="right" vertical="center"/>
      <protection locked="0"/>
    </xf>
    <xf numFmtId="192" fontId="55" fillId="0" borderId="18" xfId="0" applyNumberFormat="1" applyFont="1" applyFill="1" applyBorder="1" applyAlignment="1" applyProtection="1">
      <alignment horizontal="right" vertical="center"/>
      <protection locked="0"/>
    </xf>
    <xf numFmtId="192" fontId="55" fillId="0" borderId="86"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2" fontId="55" fillId="0" borderId="27" xfId="0" applyNumberFormat="1" applyFont="1" applyFill="1" applyBorder="1" applyAlignment="1" applyProtection="1">
      <alignment horizontal="right" vertical="center"/>
      <protection locked="0"/>
    </xf>
    <xf numFmtId="192" fontId="55" fillId="0" borderId="87" xfId="0" applyNumberFormat="1" applyFont="1" applyFill="1" applyBorder="1" applyAlignment="1" applyProtection="1">
      <alignment horizontal="right" vertical="center"/>
      <protection locked="0"/>
    </xf>
    <xf numFmtId="0" fontId="13" fillId="4" borderId="49" xfId="0" applyFont="1" applyFill="1" applyBorder="1" applyAlignment="1" applyProtection="1">
      <alignment horizontal="center" vertical="center"/>
      <protection locked="0"/>
    </xf>
    <xf numFmtId="0" fontId="14" fillId="0" borderId="47" xfId="0" applyFont="1" applyFill="1" applyBorder="1" applyAlignment="1" applyProtection="1">
      <alignment horizontal="left" vertical="center"/>
      <protection/>
    </xf>
    <xf numFmtId="192" fontId="55" fillId="0" borderId="28" xfId="0" applyNumberFormat="1" applyFont="1" applyFill="1" applyBorder="1" applyAlignment="1" applyProtection="1">
      <alignment horizontal="right" vertical="center"/>
      <protection locked="0"/>
    </xf>
    <xf numFmtId="192" fontId="55" fillId="0" borderId="23" xfId="0" applyNumberFormat="1" applyFont="1" applyFill="1" applyBorder="1" applyAlignment="1" applyProtection="1">
      <alignment horizontal="right" vertical="center"/>
      <protection locked="0"/>
    </xf>
    <xf numFmtId="192" fontId="55" fillId="0" borderId="88" xfId="0" applyNumberFormat="1" applyFont="1" applyFill="1" applyBorder="1" applyAlignment="1" applyProtection="1">
      <alignment horizontal="right" vertical="center"/>
      <protection locked="0"/>
    </xf>
    <xf numFmtId="192" fontId="55" fillId="0" borderId="75" xfId="0" applyNumberFormat="1" applyFont="1" applyFill="1" applyBorder="1" applyAlignment="1" applyProtection="1">
      <alignment horizontal="right" vertical="center"/>
      <protection locked="0"/>
    </xf>
    <xf numFmtId="192" fontId="55" fillId="0" borderId="89"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3" fillId="0" borderId="55" xfId="0" applyFont="1" applyFill="1" applyBorder="1" applyAlignment="1" applyProtection="1">
      <alignment horizontal="center"/>
      <protection locked="0"/>
    </xf>
    <xf numFmtId="0" fontId="3" fillId="0" borderId="55" xfId="0" applyFont="1" applyFill="1" applyBorder="1" applyAlignment="1" applyProtection="1">
      <alignment/>
      <protection locked="0"/>
    </xf>
    <xf numFmtId="0" fontId="3" fillId="0" borderId="80" xfId="0" applyFont="1" applyFill="1" applyBorder="1" applyAlignment="1" applyProtection="1">
      <alignment/>
      <protection locked="0"/>
    </xf>
    <xf numFmtId="0" fontId="3" fillId="0" borderId="60"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3"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49" xfId="0" applyFont="1" applyFill="1" applyBorder="1" applyAlignment="1" applyProtection="1">
      <alignment horizontal="left" vertical="center"/>
      <protection locked="0"/>
    </xf>
    <xf numFmtId="19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2" fontId="36" fillId="0" borderId="26" xfId="0" applyNumberFormat="1" applyFont="1" applyFill="1" applyBorder="1" applyAlignment="1" applyProtection="1">
      <alignment horizontal="right" vertical="center"/>
      <protection locked="0"/>
    </xf>
    <xf numFmtId="192" fontId="36" fillId="0" borderId="40" xfId="0" applyNumberFormat="1" applyFont="1" applyFill="1" applyBorder="1" applyAlignment="1" applyProtection="1">
      <alignment horizontal="right" vertical="center"/>
      <protection locked="0"/>
    </xf>
    <xf numFmtId="192" fontId="36" fillId="0" borderId="50" xfId="0" applyNumberFormat="1" applyFont="1" applyFill="1" applyBorder="1" applyAlignment="1" applyProtection="1">
      <alignment horizontal="right" vertical="center"/>
      <protection locked="0"/>
    </xf>
    <xf numFmtId="192" fontId="36" fillId="0" borderId="20" xfId="0" applyNumberFormat="1" applyFont="1" applyFill="1" applyBorder="1" applyAlignment="1" applyProtection="1">
      <alignment horizontal="right" vertical="center"/>
      <protection locked="0"/>
    </xf>
    <xf numFmtId="0" fontId="4" fillId="0" borderId="56" xfId="0" applyFont="1" applyFill="1" applyBorder="1" applyAlignment="1" applyProtection="1">
      <alignment horizontal="center" vertical="center"/>
      <protection locked="0"/>
    </xf>
    <xf numFmtId="192" fontId="36" fillId="0" borderId="34" xfId="0" applyNumberFormat="1" applyFont="1" applyFill="1" applyBorder="1" applyAlignment="1" applyProtection="1">
      <alignment horizontal="right" vertical="center"/>
      <protection locked="0"/>
    </xf>
    <xf numFmtId="192" fontId="36" fillId="0" borderId="52"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1" xfId="0" applyNumberFormat="1" applyFont="1" applyFill="1" applyBorder="1" applyAlignment="1" applyProtection="1">
      <alignment horizontal="right" vertical="center" wrapText="1"/>
      <protection/>
    </xf>
    <xf numFmtId="3" fontId="3" fillId="0" borderId="57"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6"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3"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2"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19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0"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4"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6"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1" xfId="0" applyFont="1" applyFill="1" applyBorder="1" applyAlignment="1" applyProtection="1">
      <alignment vertical="center"/>
      <protection/>
    </xf>
    <xf numFmtId="0" fontId="4" fillId="7" borderId="57"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7" xfId="0" applyBorder="1" applyAlignment="1">
      <alignment/>
    </xf>
    <xf numFmtId="0" fontId="0" fillId="0" borderId="57"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81" xfId="0" applyBorder="1" applyAlignment="1">
      <alignment/>
    </xf>
    <xf numFmtId="0" fontId="0" fillId="0" borderId="45" xfId="0" applyBorder="1" applyAlignment="1">
      <alignment/>
    </xf>
    <xf numFmtId="0" fontId="0" fillId="0" borderId="48" xfId="0" applyBorder="1" applyAlignment="1">
      <alignment/>
    </xf>
    <xf numFmtId="0" fontId="0" fillId="0" borderId="61"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3" xfId="0" applyBorder="1" applyAlignment="1">
      <alignment/>
    </xf>
    <xf numFmtId="0" fontId="0" fillId="0" borderId="94"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77" fillId="0" borderId="10" xfId="0" applyFont="1" applyFill="1" applyBorder="1" applyAlignment="1" applyProtection="1">
      <alignment vertical="center"/>
      <protection locked="0"/>
    </xf>
    <xf numFmtId="49" fontId="5" fillId="0" borderId="36" xfId="0" applyNumberFormat="1" applyFont="1" applyFill="1" applyBorder="1" applyAlignment="1" applyProtection="1">
      <alignment horizontal="right" vertical="center"/>
      <protection locked="0"/>
    </xf>
    <xf numFmtId="192" fontId="78" fillId="0" borderId="26" xfId="0" applyNumberFormat="1" applyFont="1" applyFill="1" applyBorder="1" applyAlignment="1" applyProtection="1">
      <alignment horizontal="right" vertical="center"/>
      <protection locked="0"/>
    </xf>
    <xf numFmtId="192" fontId="78" fillId="0" borderId="39" xfId="0" applyNumberFormat="1" applyFont="1" applyFill="1" applyBorder="1" applyAlignment="1" applyProtection="1">
      <alignment horizontal="right" vertical="center"/>
      <protection locked="0"/>
    </xf>
    <xf numFmtId="0" fontId="14" fillId="0" borderId="43" xfId="0" applyFont="1" applyFill="1" applyBorder="1" applyAlignment="1" applyProtection="1">
      <alignment vertical="center"/>
      <protection locked="0"/>
    </xf>
    <xf numFmtId="0" fontId="14" fillId="0" borderId="78" xfId="0" applyFont="1" applyFill="1" applyBorder="1" applyAlignment="1" applyProtection="1">
      <alignment/>
      <protection locked="0"/>
    </xf>
    <xf numFmtId="0" fontId="3" fillId="0" borderId="92" xfId="0" applyFont="1" applyBorder="1" applyAlignment="1" applyProtection="1">
      <alignment vertical="center"/>
      <protection locked="0"/>
    </xf>
    <xf numFmtId="0" fontId="77" fillId="4" borderId="0" xfId="0" applyFont="1" applyFill="1" applyAlignment="1" applyProtection="1">
      <alignment vertical="center"/>
      <protection locked="0"/>
    </xf>
    <xf numFmtId="192" fontId="77" fillId="4" borderId="18" xfId="0" applyNumberFormat="1" applyFont="1" applyFill="1" applyBorder="1" applyAlignment="1" applyProtection="1">
      <alignment horizontal="right" vertical="center"/>
      <protection locked="0"/>
    </xf>
    <xf numFmtId="192" fontId="77" fillId="0" borderId="18" xfId="0" applyNumberFormat="1" applyFont="1" applyFill="1" applyBorder="1" applyAlignment="1" applyProtection="1">
      <alignment horizontal="right" vertical="center"/>
      <protection locked="0"/>
    </xf>
    <xf numFmtId="0" fontId="79" fillId="0" borderId="23" xfId="0" applyFont="1" applyBorder="1" applyAlignment="1" applyProtection="1">
      <alignment vertical="center"/>
      <protection locked="0"/>
    </xf>
    <xf numFmtId="192" fontId="78" fillId="0" borderId="41" xfId="0" applyNumberFormat="1" applyFont="1" applyFill="1" applyBorder="1" applyAlignment="1" applyProtection="1">
      <alignment vertical="center"/>
      <protection locked="0"/>
    </xf>
    <xf numFmtId="192" fontId="78" fillId="0" borderId="39" xfId="0" applyNumberFormat="1" applyFont="1" applyFill="1" applyBorder="1" applyAlignment="1" applyProtection="1">
      <alignment vertical="center"/>
      <protection locked="0"/>
    </xf>
    <xf numFmtId="0" fontId="3" fillId="0" borderId="62" xfId="61" applyFont="1" applyBorder="1" applyAlignment="1" applyProtection="1">
      <alignment horizontal="left" vertical="center"/>
      <protection locked="0"/>
    </xf>
    <xf numFmtId="192" fontId="80" fillId="0" borderId="18" xfId="61" applyNumberFormat="1" applyFont="1" applyFill="1" applyBorder="1" applyAlignment="1" applyProtection="1">
      <alignment horizontal="right" vertical="center"/>
      <protection locked="0"/>
    </xf>
    <xf numFmtId="192" fontId="80" fillId="0" borderId="28" xfId="61" applyNumberFormat="1" applyFont="1" applyFill="1" applyBorder="1" applyAlignment="1" applyProtection="1">
      <alignment horizontal="right" vertical="center"/>
      <protection locked="0"/>
    </xf>
    <xf numFmtId="192" fontId="80" fillId="24" borderId="26" xfId="61" applyNumberFormat="1" applyFont="1" applyFill="1" applyBorder="1" applyAlignment="1" applyProtection="1">
      <alignment horizontal="right" vertical="center"/>
      <protection locked="0"/>
    </xf>
    <xf numFmtId="192" fontId="80" fillId="24" borderId="41" xfId="61" applyNumberFormat="1" applyFont="1" applyFill="1" applyBorder="1" applyAlignment="1" applyProtection="1">
      <alignment horizontal="right" vertical="center"/>
      <protection locked="0"/>
    </xf>
    <xf numFmtId="192" fontId="80" fillId="24" borderId="39" xfId="61" applyNumberFormat="1" applyFont="1" applyFill="1" applyBorder="1" applyAlignment="1" applyProtection="1">
      <alignment horizontal="right" vertical="center"/>
      <protection locked="0"/>
    </xf>
    <xf numFmtId="192" fontId="80" fillId="0" borderId="26" xfId="61" applyNumberFormat="1" applyFont="1" applyFill="1" applyBorder="1" applyAlignment="1" applyProtection="1">
      <alignment horizontal="right" vertical="center"/>
      <protection locked="0"/>
    </xf>
    <xf numFmtId="192" fontId="80" fillId="0" borderId="39" xfId="61" applyNumberFormat="1" applyFont="1" applyFill="1" applyBorder="1" applyAlignment="1" applyProtection="1">
      <alignment horizontal="right" vertical="center"/>
      <protection locked="0"/>
    </xf>
    <xf numFmtId="192" fontId="80" fillId="0" borderId="36" xfId="61" applyNumberFormat="1" applyFont="1" applyFill="1" applyBorder="1" applyAlignment="1" applyProtection="1">
      <alignment horizontal="right" vertical="center"/>
      <protection locked="0"/>
    </xf>
    <xf numFmtId="0" fontId="79" fillId="20" borderId="0" xfId="0" applyFont="1" applyFill="1" applyAlignment="1" applyProtection="1">
      <alignment vertical="center"/>
      <protection locked="0"/>
    </xf>
    <xf numFmtId="214" fontId="5" fillId="4" borderId="26" xfId="61" applyNumberFormat="1" applyFont="1" applyFill="1" applyBorder="1" applyAlignment="1" applyProtection="1">
      <alignment horizontal="right" vertical="center"/>
      <protection locked="0"/>
    </xf>
    <xf numFmtId="214" fontId="5" fillId="4" borderId="39" xfId="61" applyNumberFormat="1" applyFont="1" applyFill="1" applyBorder="1" applyAlignment="1" applyProtection="1">
      <alignment horizontal="right" vertical="center"/>
      <protection locked="0"/>
    </xf>
    <xf numFmtId="214" fontId="5" fillId="0" borderId="26" xfId="61" applyNumberFormat="1" applyFont="1" applyFill="1" applyBorder="1" applyAlignment="1" applyProtection="1">
      <alignment horizontal="right" vertical="center"/>
      <protection locked="0"/>
    </xf>
    <xf numFmtId="214" fontId="5" fillId="0" borderId="39" xfId="61" applyNumberFormat="1" applyFont="1" applyFill="1" applyBorder="1" applyAlignment="1" applyProtection="1">
      <alignment horizontal="right" vertical="center"/>
      <protection locked="0"/>
    </xf>
    <xf numFmtId="214" fontId="5" fillId="0" borderId="18" xfId="61" applyNumberFormat="1" applyFont="1" applyFill="1" applyBorder="1" applyAlignment="1" applyProtection="1">
      <alignment horizontal="right" vertical="center"/>
      <protection locked="0"/>
    </xf>
    <xf numFmtId="214" fontId="5" fillId="0" borderId="36" xfId="61" applyNumberFormat="1" applyFont="1" applyFill="1" applyBorder="1" applyAlignment="1" applyProtection="1">
      <alignment horizontal="right" vertical="center"/>
      <protection locked="0"/>
    </xf>
    <xf numFmtId="214" fontId="5" fillId="4" borderId="18" xfId="61" applyNumberFormat="1" applyFont="1" applyFill="1" applyBorder="1" applyAlignment="1" applyProtection="1">
      <alignment horizontal="right" vertical="center"/>
      <protection locked="0"/>
    </xf>
    <xf numFmtId="214" fontId="5" fillId="4" borderId="36" xfId="61" applyNumberFormat="1" applyFont="1" applyFill="1" applyBorder="1" applyAlignment="1" applyProtection="1">
      <alignment horizontal="right" vertical="center"/>
      <protection locked="0"/>
    </xf>
    <xf numFmtId="214" fontId="5" fillId="0" borderId="19" xfId="61" applyNumberFormat="1" applyFont="1" applyFill="1" applyBorder="1" applyAlignment="1" applyProtection="1">
      <alignment horizontal="right" vertical="center"/>
      <protection locked="0"/>
    </xf>
    <xf numFmtId="214" fontId="5" fillId="0" borderId="64" xfId="61" applyNumberFormat="1" applyFont="1" applyFill="1" applyBorder="1" applyAlignment="1" applyProtection="1">
      <alignment horizontal="right" vertical="center"/>
      <protection locked="0"/>
    </xf>
    <xf numFmtId="214" fontId="77" fillId="4" borderId="26" xfId="61" applyNumberFormat="1" applyFont="1" applyFill="1" applyBorder="1" applyAlignment="1" applyProtection="1">
      <alignment horizontal="right" vertical="center"/>
      <protection locked="0"/>
    </xf>
    <xf numFmtId="214" fontId="77" fillId="4" borderId="39" xfId="61" applyNumberFormat="1" applyFont="1" applyFill="1" applyBorder="1" applyAlignment="1" applyProtection="1">
      <alignment horizontal="right" vertical="center"/>
      <protection locked="0"/>
    </xf>
    <xf numFmtId="0" fontId="3" fillId="0" borderId="62" xfId="59" applyFont="1" applyBorder="1" applyAlignment="1" applyProtection="1">
      <alignment horizontal="left" vertical="center"/>
      <protection/>
    </xf>
    <xf numFmtId="214" fontId="77" fillId="0" borderId="26" xfId="61" applyNumberFormat="1" applyFont="1" applyFill="1" applyBorder="1" applyAlignment="1" applyProtection="1">
      <alignment horizontal="right" vertical="center"/>
      <protection locked="0"/>
    </xf>
    <xf numFmtId="214" fontId="77" fillId="0" borderId="39" xfId="61" applyNumberFormat="1" applyFont="1" applyFill="1" applyBorder="1" applyAlignment="1" applyProtection="1">
      <alignment horizontal="right" vertical="center"/>
      <protection locked="0"/>
    </xf>
    <xf numFmtId="214" fontId="77" fillId="0" borderId="18" xfId="61" applyNumberFormat="1" applyFont="1" applyFill="1" applyBorder="1" applyAlignment="1" applyProtection="1">
      <alignment horizontal="right" vertical="center"/>
      <protection locked="0"/>
    </xf>
    <xf numFmtId="214" fontId="77" fillId="0" borderId="36" xfId="61" applyNumberFormat="1" applyFont="1" applyFill="1" applyBorder="1" applyAlignment="1" applyProtection="1">
      <alignment horizontal="right" vertical="center"/>
      <protection locked="0"/>
    </xf>
    <xf numFmtId="0" fontId="79" fillId="0" borderId="0" xfId="61" applyFont="1" applyFill="1" applyAlignment="1" applyProtection="1">
      <alignment vertical="center"/>
      <protection locked="0"/>
    </xf>
    <xf numFmtId="0" fontId="6" fillId="28" borderId="0" xfId="0" applyFont="1" applyFill="1" applyBorder="1" applyAlignment="1" applyProtection="1">
      <alignment horizontal="center" vertical="center"/>
      <protection locked="0"/>
    </xf>
    <xf numFmtId="0" fontId="6" fillId="28" borderId="0" xfId="0" applyFont="1" applyFill="1" applyBorder="1" applyAlignment="1" applyProtection="1">
      <alignment horizontal="right" vertical="center"/>
      <protection locked="0"/>
    </xf>
    <xf numFmtId="0" fontId="79" fillId="0" borderId="25" xfId="0" applyFont="1" applyBorder="1" applyAlignment="1" applyProtection="1">
      <alignment vertical="center"/>
      <protection locked="0"/>
    </xf>
    <xf numFmtId="0" fontId="3" fillId="0" borderId="95" xfId="0" applyFont="1" applyFill="1" applyBorder="1" applyAlignment="1" applyProtection="1">
      <alignment/>
      <protection locked="0"/>
    </xf>
    <xf numFmtId="192" fontId="78" fillId="0" borderId="41" xfId="0" applyNumberFormat="1" applyFont="1" applyFill="1" applyBorder="1" applyAlignment="1" applyProtection="1">
      <alignment horizontal="right" vertical="center"/>
      <protection locked="0"/>
    </xf>
    <xf numFmtId="192" fontId="78" fillId="0" borderId="47" xfId="0" applyNumberFormat="1" applyFont="1" applyFill="1" applyBorder="1" applyAlignment="1" applyProtection="1">
      <alignment horizontal="right" vertical="center"/>
      <protection locked="0"/>
    </xf>
    <xf numFmtId="192" fontId="78" fillId="0" borderId="65" xfId="0" applyNumberFormat="1" applyFont="1" applyFill="1" applyBorder="1" applyAlignment="1" applyProtection="1">
      <alignment horizontal="right" vertical="center"/>
      <protection locked="0"/>
    </xf>
    <xf numFmtId="192" fontId="78" fillId="0" borderId="85" xfId="0" applyNumberFormat="1" applyFont="1" applyFill="1" applyBorder="1" applyAlignment="1" applyProtection="1">
      <alignment horizontal="right" vertical="center"/>
      <protection locked="0"/>
    </xf>
    <xf numFmtId="0" fontId="3" fillId="0" borderId="43" xfId="0" applyFont="1" applyFill="1" applyBorder="1" applyAlignment="1" applyProtection="1">
      <alignment vertical="center"/>
      <protection locked="0"/>
    </xf>
    <xf numFmtId="0" fontId="6" fillId="28" borderId="22" xfId="0" applyFont="1" applyFill="1" applyBorder="1" applyAlignment="1" applyProtection="1">
      <alignment horizontal="center" vertical="center"/>
      <protection locked="0"/>
    </xf>
    <xf numFmtId="0" fontId="4" fillId="0" borderId="43" xfId="58" applyFont="1" applyBorder="1" applyAlignment="1" applyProtection="1">
      <alignment vertical="center"/>
      <protection locked="0"/>
    </xf>
    <xf numFmtId="0" fontId="3" fillId="0" borderId="61" xfId="0" applyFont="1" applyFill="1" applyBorder="1" applyAlignment="1" applyProtection="1">
      <alignment horizontal="center" vertical="center"/>
      <protection locked="0"/>
    </xf>
    <xf numFmtId="0" fontId="3" fillId="0" borderId="37" xfId="0" applyFont="1" applyFill="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61" xfId="59" applyFont="1" applyBorder="1" applyAlignment="1" applyProtection="1">
      <alignment vertical="center"/>
      <protection locked="0"/>
    </xf>
    <xf numFmtId="0" fontId="3" fillId="0" borderId="43"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8"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6"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1"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92"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horizontal="center" vertical="center"/>
    </xf>
    <xf numFmtId="0" fontId="0" fillId="0" borderId="6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90" xfId="0" applyFont="1" applyBorder="1" applyAlignment="1">
      <alignment horizontal="center" vertical="center"/>
    </xf>
    <xf numFmtId="0" fontId="0" fillId="0" borderId="38" xfId="0" applyBorder="1" applyAlignment="1">
      <alignment horizontal="center" vertical="center"/>
    </xf>
    <xf numFmtId="0" fontId="0" fillId="0" borderId="81" xfId="0"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xf>
    <xf numFmtId="0" fontId="0" fillId="0" borderId="92" xfId="0" applyFont="1" applyBorder="1" applyAlignment="1">
      <alignment horizontal="center"/>
    </xf>
    <xf numFmtId="0" fontId="0" fillId="0" borderId="93" xfId="0" applyFont="1" applyBorder="1" applyAlignment="1">
      <alignment horizontal="center" vertical="center"/>
    </xf>
    <xf numFmtId="0" fontId="0" fillId="0" borderId="96" xfId="0" applyBorder="1" applyAlignment="1">
      <alignment horizontal="center" vertical="center"/>
    </xf>
    <xf numFmtId="0" fontId="0" fillId="0" borderId="94"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1"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0" fontId="8" fillId="0" borderId="90" xfId="0" applyFont="1" applyFill="1" applyBorder="1" applyAlignment="1" applyProtection="1">
      <alignment horizontal="center"/>
      <protection/>
    </xf>
    <xf numFmtId="0" fontId="8" fillId="0" borderId="9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3" fillId="0" borderId="37" xfId="58" applyFont="1" applyFill="1" applyBorder="1" applyAlignment="1" applyProtection="1">
      <alignment horizontal="center" vertical="center"/>
      <protection locked="0"/>
    </xf>
    <xf numFmtId="0" fontId="3" fillId="0" borderId="37" xfId="58" applyFont="1" applyBorder="1" applyAlignment="1" applyProtection="1">
      <alignment horizontal="center" vertical="center"/>
      <protection locked="0"/>
    </xf>
    <xf numFmtId="0" fontId="3" fillId="0" borderId="78"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3" fillId="0" borderId="41" xfId="61"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49"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1" applyFont="1" applyFill="1" applyBorder="1" applyAlignment="1" applyProtection="1">
      <alignment horizontal="center" vertical="center"/>
      <protection locked="0"/>
    </xf>
    <xf numFmtId="0" fontId="6" fillId="0" borderId="76"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49" xfId="61"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6" xfId="58" applyFont="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xf>
    <xf numFmtId="0" fontId="6" fillId="0" borderId="76"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0"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4"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4"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49" xfId="6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6" xfId="0" applyFont="1" applyFill="1" applyBorder="1" applyAlignment="1" applyProtection="1">
      <alignment horizontal="center" vertical="center"/>
      <protection/>
    </xf>
    <xf numFmtId="0" fontId="4" fillId="0" borderId="51"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8"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51" fillId="0" borderId="0" xfId="61" applyFont="1" applyFill="1" applyAlignment="1" applyProtection="1">
      <alignment horizontal="left" vertical="center" wrapText="1"/>
      <protection/>
    </xf>
    <xf numFmtId="0" fontId="52" fillId="0" borderId="0" xfId="59" applyFont="1" applyAlignment="1" applyProtection="1">
      <alignment vertical="center" wrapText="1"/>
      <protection/>
    </xf>
    <xf numFmtId="0" fontId="21" fillId="0" borderId="20" xfId="61" applyFont="1" applyFill="1" applyBorder="1" applyAlignment="1" applyProtection="1">
      <alignment horizontal="center" vertical="center"/>
      <protection/>
    </xf>
    <xf numFmtId="0" fontId="21" fillId="0" borderId="0" xfId="61" applyFont="1" applyFill="1" applyBorder="1" applyAlignment="1" applyProtection="1">
      <alignment horizontal="center" vertical="center"/>
      <protection/>
    </xf>
    <xf numFmtId="0" fontId="21" fillId="0" borderId="50" xfId="61" applyFont="1" applyFill="1" applyBorder="1" applyAlignment="1" applyProtection="1">
      <alignment horizontal="center" vertical="center"/>
      <protection/>
    </xf>
    <xf numFmtId="0" fontId="3" fillId="0" borderId="28" xfId="61" applyFont="1" applyFill="1" applyBorder="1" applyAlignment="1" applyProtection="1">
      <alignment horizontal="center" vertical="center"/>
      <protection/>
    </xf>
    <xf numFmtId="0" fontId="3" fillId="0" borderId="22" xfId="61" applyFont="1" applyFill="1" applyBorder="1" applyAlignment="1" applyProtection="1">
      <alignment horizontal="center" vertical="center"/>
      <protection/>
    </xf>
    <xf numFmtId="0" fontId="3" fillId="0" borderId="76" xfId="61" applyFont="1" applyFill="1" applyBorder="1" applyAlignment="1" applyProtection="1">
      <alignment horizontal="center" vertical="center"/>
      <protection/>
    </xf>
    <xf numFmtId="0" fontId="21" fillId="0" borderId="25" xfId="61" applyFont="1" applyFill="1" applyBorder="1" applyAlignment="1" applyProtection="1">
      <alignment horizontal="center" vertical="center"/>
      <protection/>
    </xf>
    <xf numFmtId="0" fontId="14" fillId="4" borderId="11" xfId="59" applyFont="1" applyFill="1" applyBorder="1" applyAlignment="1" applyProtection="1">
      <alignment horizontal="left" vertical="center" textRotation="90" wrapText="1"/>
      <protection/>
    </xf>
    <xf numFmtId="0" fontId="28" fillId="0" borderId="11" xfId="0" applyFont="1" applyBorder="1" applyAlignment="1">
      <alignment horizontal="left" vertical="center" textRotation="90" wrapText="1"/>
    </xf>
    <xf numFmtId="0" fontId="28" fillId="0" borderId="12" xfId="0" applyFont="1" applyBorder="1" applyAlignment="1">
      <alignment horizontal="left" vertical="center" textRotation="90" wrapText="1"/>
    </xf>
    <xf numFmtId="0" fontId="14" fillId="4" borderId="11" xfId="59" applyFont="1" applyFill="1" applyBorder="1" applyAlignment="1" applyProtection="1">
      <alignment horizontal="left" vertical="center" textRotation="89" wrapText="1"/>
      <protection/>
    </xf>
    <xf numFmtId="0" fontId="28" fillId="0" borderId="11" xfId="0" applyFont="1" applyBorder="1" applyAlignment="1">
      <alignment horizontal="left" vertical="center" textRotation="89" wrapText="1"/>
    </xf>
    <xf numFmtId="0" fontId="28" fillId="0" borderId="30" xfId="0" applyFont="1" applyBorder="1" applyAlignment="1">
      <alignment horizontal="left" vertical="center" textRotation="89" wrapText="1"/>
    </xf>
    <xf numFmtId="0" fontId="53" fillId="28" borderId="0" xfId="0" applyFont="1" applyFill="1" applyBorder="1" applyAlignment="1" applyProtection="1">
      <alignment horizontal="left" vertical="center"/>
      <protection locked="0"/>
    </xf>
    <xf numFmtId="0" fontId="3" fillId="0" borderId="41" xfId="61" applyFont="1" applyBorder="1" applyAlignment="1" applyProtection="1">
      <alignment horizontal="left" vertical="center"/>
      <protection locked="0"/>
    </xf>
    <xf numFmtId="0" fontId="4" fillId="0" borderId="43" xfId="59" applyFont="1" applyBorder="1" applyAlignment="1" applyProtection="1">
      <alignment vertical="center"/>
      <protection locked="0"/>
    </xf>
    <xf numFmtId="0" fontId="4" fillId="0" borderId="42" xfId="59" applyFont="1" applyBorder="1" applyAlignment="1" applyProtection="1">
      <alignment vertical="center"/>
      <protection locked="0"/>
    </xf>
    <xf numFmtId="0" fontId="4" fillId="0" borderId="41" xfId="61" applyFont="1" applyBorder="1" applyAlignment="1" applyProtection="1">
      <alignment horizontal="left" vertical="center"/>
      <protection locked="0"/>
    </xf>
    <xf numFmtId="0" fontId="4" fillId="0" borderId="43" xfId="59" applyFont="1" applyBorder="1" applyAlignment="1">
      <alignment vertical="center"/>
      <protection/>
    </xf>
    <xf numFmtId="0" fontId="4" fillId="0" borderId="42" xfId="59" applyFont="1" applyBorder="1" applyAlignment="1">
      <alignment vertical="center"/>
      <protection/>
    </xf>
    <xf numFmtId="0" fontId="2" fillId="0" borderId="49" xfId="61" applyFont="1" applyBorder="1" applyAlignment="1" applyProtection="1">
      <alignment horizontal="left" vertical="center"/>
      <protection locked="0"/>
    </xf>
    <xf numFmtId="0" fontId="1" fillId="0" borderId="18" xfId="59" applyBorder="1" applyAlignment="1">
      <alignment vertical="center"/>
      <protection/>
    </xf>
    <xf numFmtId="0" fontId="1" fillId="0" borderId="36" xfId="59" applyBorder="1" applyAlignment="1">
      <alignment vertical="center"/>
      <protection/>
    </xf>
    <xf numFmtId="0" fontId="19" fillId="0" borderId="0" xfId="61" applyFont="1" applyFill="1" applyBorder="1" applyAlignment="1" applyProtection="1">
      <alignment horizontal="center"/>
      <protection/>
    </xf>
    <xf numFmtId="0" fontId="49" fillId="0" borderId="0" xfId="59" applyFont="1" applyBorder="1" applyAlignment="1">
      <alignment/>
      <protection/>
    </xf>
    <xf numFmtId="0" fontId="19" fillId="0" borderId="0" xfId="61" applyFont="1" applyFill="1" applyBorder="1" applyAlignment="1" applyProtection="1">
      <alignment horizontal="center" vertical="top"/>
      <protection/>
    </xf>
    <xf numFmtId="0" fontId="49" fillId="0" borderId="0" xfId="59" applyFont="1" applyBorder="1" applyAlignment="1">
      <alignment horizontal="center"/>
      <protection/>
    </xf>
    <xf numFmtId="0" fontId="10" fillId="0" borderId="0" xfId="61" applyFont="1" applyFill="1" applyBorder="1" applyAlignment="1" applyProtection="1">
      <alignment horizontal="center"/>
      <protection/>
    </xf>
    <xf numFmtId="0" fontId="47" fillId="0" borderId="0" xfId="59" applyFont="1" applyBorder="1" applyAlignme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E-itto2000"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152400</xdr:rowOff>
    </xdr:from>
    <xdr:to>
      <xdr:col>10</xdr:col>
      <xdr:colOff>638175</xdr:colOff>
      <xdr:row>30</xdr:row>
      <xdr:rowOff>57150</xdr:rowOff>
    </xdr:to>
    <xdr:sp>
      <xdr:nvSpPr>
        <xdr:cNvPr id="1" name="TextBox 1"/>
        <xdr:cNvSpPr txBox="1">
          <a:spLocks noChangeArrowheads="1"/>
        </xdr:cNvSpPr>
      </xdr:nvSpPr>
      <xdr:spPr>
        <a:xfrm>
          <a:off x="38100" y="29813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3</xdr:row>
      <xdr:rowOff>28575</xdr:rowOff>
    </xdr:from>
    <xdr:to>
      <xdr:col>1</xdr:col>
      <xdr:colOff>1762125</xdr:colOff>
      <xdr:row>6</xdr:row>
      <xdr:rowOff>66675</xdr:rowOff>
    </xdr:to>
    <xdr:pic>
      <xdr:nvPicPr>
        <xdr:cNvPr id="1" name="Picture 1"/>
        <xdr:cNvPicPr preferRelativeResize="1">
          <a:picLocks noChangeAspect="1"/>
        </xdr:cNvPicPr>
      </xdr:nvPicPr>
      <xdr:blipFill>
        <a:blip r:embed="rId1"/>
        <a:stretch>
          <a:fillRect/>
        </a:stretch>
      </xdr:blipFill>
      <xdr:spPr>
        <a:xfrm>
          <a:off x="1819275" y="600075"/>
          <a:ext cx="695325" cy="609600"/>
        </a:xfrm>
        <a:prstGeom prst="rect">
          <a:avLst/>
        </a:prstGeom>
        <a:noFill/>
        <a:ln w="9525" cmpd="sng">
          <a:noFill/>
        </a:ln>
      </xdr:spPr>
    </xdr:pic>
    <xdr:clientData/>
  </xdr:twoCellAnchor>
  <xdr:twoCellAnchor editAs="oneCell">
    <xdr:from>
      <xdr:col>1</xdr:col>
      <xdr:colOff>47625</xdr:colOff>
      <xdr:row>3</xdr:row>
      <xdr:rowOff>28575</xdr:rowOff>
    </xdr:from>
    <xdr:to>
      <xdr:col>1</xdr:col>
      <xdr:colOff>714375</xdr:colOff>
      <xdr:row>6</xdr:row>
      <xdr:rowOff>47625</xdr:rowOff>
    </xdr:to>
    <xdr:pic>
      <xdr:nvPicPr>
        <xdr:cNvPr id="2" name="Picture 3" descr="un-blue"/>
        <xdr:cNvPicPr preferRelativeResize="1">
          <a:picLocks noChangeAspect="1"/>
        </xdr:cNvPicPr>
      </xdr:nvPicPr>
      <xdr:blipFill>
        <a:blip r:embed="rId2"/>
        <a:stretch>
          <a:fillRect/>
        </a:stretch>
      </xdr:blipFill>
      <xdr:spPr>
        <a:xfrm>
          <a:off x="800100" y="600075"/>
          <a:ext cx="666750" cy="590550"/>
        </a:xfrm>
        <a:prstGeom prst="rect">
          <a:avLst/>
        </a:prstGeom>
        <a:noFill/>
        <a:ln w="9525" cmpd="sng">
          <a:noFill/>
        </a:ln>
      </xdr:spPr>
    </xdr:pic>
    <xdr:clientData/>
  </xdr:twoCellAnchor>
  <xdr:twoCellAnchor>
    <xdr:from>
      <xdr:col>2</xdr:col>
      <xdr:colOff>600075</xdr:colOff>
      <xdr:row>3</xdr:row>
      <xdr:rowOff>76200</xdr:rowOff>
    </xdr:from>
    <xdr:to>
      <xdr:col>2</xdr:col>
      <xdr:colOff>1028700</xdr:colOff>
      <xdr:row>6</xdr:row>
      <xdr:rowOff>28575</xdr:rowOff>
    </xdr:to>
    <xdr:pic>
      <xdr:nvPicPr>
        <xdr:cNvPr id="3" name="Picture 4" descr="itto_logo_HQprinting"/>
        <xdr:cNvPicPr preferRelativeResize="1">
          <a:picLocks noChangeAspect="1"/>
        </xdr:cNvPicPr>
      </xdr:nvPicPr>
      <xdr:blipFill>
        <a:blip r:embed="rId3"/>
        <a:stretch>
          <a:fillRect/>
        </a:stretch>
      </xdr:blipFill>
      <xdr:spPr>
        <a:xfrm>
          <a:off x="3638550" y="647700"/>
          <a:ext cx="428625" cy="523875"/>
        </a:xfrm>
        <a:prstGeom prst="rect">
          <a:avLst/>
        </a:prstGeom>
        <a:noFill/>
        <a:ln w="9525" cmpd="sng">
          <a:noFill/>
        </a:ln>
      </xdr:spPr>
    </xdr:pic>
    <xdr:clientData/>
  </xdr:twoCellAnchor>
  <xdr:twoCellAnchor editAs="oneCell">
    <xdr:from>
      <xdr:col>1</xdr:col>
      <xdr:colOff>1838325</xdr:colOff>
      <xdr:row>2</xdr:row>
      <xdr:rowOff>161925</xdr:rowOff>
    </xdr:from>
    <xdr:to>
      <xdr:col>2</xdr:col>
      <xdr:colOff>476250</xdr:colOff>
      <xdr:row>6</xdr:row>
      <xdr:rowOff>95250</xdr:rowOff>
    </xdr:to>
    <xdr:pic>
      <xdr:nvPicPr>
        <xdr:cNvPr id="4" name="Picture 5"/>
        <xdr:cNvPicPr preferRelativeResize="1">
          <a:picLocks noChangeAspect="1"/>
        </xdr:cNvPicPr>
      </xdr:nvPicPr>
      <xdr:blipFill>
        <a:blip r:embed="rId4"/>
        <a:stretch>
          <a:fillRect/>
        </a:stretch>
      </xdr:blipFill>
      <xdr:spPr>
        <a:xfrm>
          <a:off x="2590800" y="542925"/>
          <a:ext cx="9239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SheetLayoutView="100" zoomScalePageLayoutView="0" workbookViewId="0" topLeftCell="A1">
      <selection activeCell="A13" sqref="A13"/>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0" t="s">
        <v>217</v>
      </c>
      <c r="C1" s="351" t="s">
        <v>271</v>
      </c>
      <c r="D1" s="1265" t="s">
        <v>448</v>
      </c>
      <c r="E1" s="1219"/>
      <c r="F1" s="694"/>
      <c r="G1" s="694"/>
      <c r="H1" s="694"/>
      <c r="I1" s="694"/>
      <c r="M1" s="57" t="str">
        <f>C1</f>
        <v>Country: </v>
      </c>
      <c r="N1" s="57" t="str">
        <f>D1</f>
        <v>Finland</v>
      </c>
    </row>
    <row r="2" spans="1:9" ht="16.5" customHeight="1">
      <c r="A2" s="352"/>
      <c r="B2" s="353" t="s">
        <v>217</v>
      </c>
      <c r="C2" s="1275" t="s">
        <v>234</v>
      </c>
      <c r="D2" s="1270"/>
      <c r="E2" s="129" t="e">
        <f>#REF!</f>
        <v>#REF!</v>
      </c>
      <c r="F2" s="694"/>
      <c r="G2" s="694"/>
      <c r="H2" s="694"/>
      <c r="I2" s="694"/>
    </row>
    <row r="3" spans="1:15" ht="16.5" customHeight="1">
      <c r="A3" s="352"/>
      <c r="B3" s="353" t="s">
        <v>217</v>
      </c>
      <c r="C3" s="1269" t="s">
        <v>217</v>
      </c>
      <c r="D3" s="1270"/>
      <c r="E3" s="1271"/>
      <c r="F3" s="694"/>
      <c r="G3" s="694"/>
      <c r="H3" s="694"/>
      <c r="I3" s="694"/>
      <c r="K3" s="1276" t="s">
        <v>180</v>
      </c>
      <c r="L3" s="1276"/>
      <c r="M3" s="1276"/>
      <c r="N3" s="1276"/>
      <c r="O3" s="693"/>
    </row>
    <row r="4" spans="1:15" ht="16.5" customHeight="1">
      <c r="A4" s="352"/>
      <c r="B4" s="353"/>
      <c r="C4" s="332" t="s">
        <v>230</v>
      </c>
      <c r="D4" s="130"/>
      <c r="E4" s="129"/>
      <c r="F4" s="694"/>
      <c r="G4" s="694"/>
      <c r="H4" s="694"/>
      <c r="I4" s="694"/>
      <c r="K4" s="1276"/>
      <c r="L4" s="1276"/>
      <c r="M4" s="1276"/>
      <c r="N4" s="1276"/>
      <c r="O4" s="693"/>
    </row>
    <row r="5" spans="1:15" ht="16.5" customHeight="1">
      <c r="A5" s="1283" t="s">
        <v>262</v>
      </c>
      <c r="B5" s="1284"/>
      <c r="C5" s="1272" t="e">
        <f>#REF!</f>
        <v>#REF!</v>
      </c>
      <c r="D5" s="1273"/>
      <c r="E5" s="1274"/>
      <c r="F5" s="694"/>
      <c r="G5" s="694"/>
      <c r="H5" s="694"/>
      <c r="I5" s="694"/>
      <c r="K5" s="1276"/>
      <c r="L5" s="1276"/>
      <c r="M5" s="1276"/>
      <c r="N5" s="1276"/>
      <c r="O5" s="693"/>
    </row>
    <row r="6" spans="1:15" ht="16.5" customHeight="1">
      <c r="A6" s="1283"/>
      <c r="B6" s="1284"/>
      <c r="C6" s="131"/>
      <c r="D6" s="132"/>
      <c r="E6" s="133"/>
      <c r="F6" s="694"/>
      <c r="G6" s="694"/>
      <c r="H6" s="694"/>
      <c r="I6" s="694"/>
      <c r="K6" s="1276"/>
      <c r="L6" s="1276"/>
      <c r="M6" s="1276"/>
      <c r="N6" s="1276"/>
      <c r="O6" s="693"/>
    </row>
    <row r="7" spans="1:15" ht="16.5" customHeight="1">
      <c r="A7" s="1285" t="s">
        <v>224</v>
      </c>
      <c r="B7" s="1286"/>
      <c r="C7" s="332" t="s">
        <v>231</v>
      </c>
      <c r="D7" s="134" t="e">
        <f>#REF!</f>
        <v>#REF!</v>
      </c>
      <c r="E7" s="135" t="e">
        <f>#REF!</f>
        <v>#REF!</v>
      </c>
      <c r="F7" s="694"/>
      <c r="G7" s="694"/>
      <c r="H7" s="694"/>
      <c r="I7" s="694"/>
      <c r="L7" s="58" t="s">
        <v>217</v>
      </c>
      <c r="N7" s="1287" t="s">
        <v>32</v>
      </c>
      <c r="O7" s="1287"/>
    </row>
    <row r="8" spans="1:15" ht="15.75" customHeight="1">
      <c r="A8" s="1285" t="s">
        <v>261</v>
      </c>
      <c r="B8" s="1286"/>
      <c r="C8" s="332" t="s">
        <v>233</v>
      </c>
      <c r="D8" s="130" t="e">
        <f>#REF!</f>
        <v>#REF!</v>
      </c>
      <c r="E8" s="129"/>
      <c r="F8" s="695"/>
      <c r="G8" s="696"/>
      <c r="H8" s="694"/>
      <c r="I8" s="694"/>
      <c r="L8" s="59" t="s">
        <v>35</v>
      </c>
      <c r="N8" s="1287"/>
      <c r="O8" s="1287"/>
    </row>
    <row r="9" spans="1:15" ht="15.75" customHeight="1" thickBot="1">
      <c r="A9" s="354"/>
      <c r="B9" s="27"/>
      <c r="C9" s="12"/>
      <c r="D9" s="281" t="s">
        <v>210</v>
      </c>
      <c r="E9" s="282" t="s">
        <v>211</v>
      </c>
      <c r="F9" s="697" t="s">
        <v>181</v>
      </c>
      <c r="G9" s="697" t="s">
        <v>181</v>
      </c>
      <c r="H9" s="697" t="s">
        <v>182</v>
      </c>
      <c r="I9" s="697" t="s">
        <v>182</v>
      </c>
      <c r="K9" s="61" t="s">
        <v>217</v>
      </c>
      <c r="L9" s="58"/>
      <c r="M9" s="102" t="s">
        <v>217</v>
      </c>
      <c r="N9" s="102"/>
      <c r="O9" s="102"/>
    </row>
    <row r="10" spans="1:15" ht="12.75" customHeight="1">
      <c r="A10" s="355" t="s">
        <v>235</v>
      </c>
      <c r="B10" s="356" t="s">
        <v>235</v>
      </c>
      <c r="C10" s="1281" t="s">
        <v>228</v>
      </c>
      <c r="D10" s="698">
        <v>2013</v>
      </c>
      <c r="E10" s="699">
        <v>2014</v>
      </c>
      <c r="F10" s="700">
        <v>2013</v>
      </c>
      <c r="G10" s="701">
        <v>2014</v>
      </c>
      <c r="H10" s="701">
        <v>2013</v>
      </c>
      <c r="I10" s="209">
        <v>2014</v>
      </c>
      <c r="J10" s="842"/>
      <c r="K10" s="273" t="s">
        <v>235</v>
      </c>
      <c r="L10" s="274" t="s">
        <v>235</v>
      </c>
      <c r="M10" s="843" t="s">
        <v>228</v>
      </c>
      <c r="N10" s="844">
        <v>2013</v>
      </c>
      <c r="O10" s="845">
        <v>2014</v>
      </c>
    </row>
    <row r="11" spans="1:15" ht="12.75" customHeight="1">
      <c r="A11" s="357" t="s">
        <v>225</v>
      </c>
      <c r="B11" s="358"/>
      <c r="C11" s="1282"/>
      <c r="D11" s="359" t="s">
        <v>226</v>
      </c>
      <c r="E11" s="360" t="s">
        <v>226</v>
      </c>
      <c r="F11" s="702"/>
      <c r="G11" s="703"/>
      <c r="H11" s="703"/>
      <c r="I11" s="1223" t="s">
        <v>401</v>
      </c>
      <c r="J11" s="842"/>
      <c r="K11" s="5" t="s">
        <v>225</v>
      </c>
      <c r="L11" s="62"/>
      <c r="M11" s="63"/>
      <c r="N11" s="64" t="s">
        <v>226</v>
      </c>
      <c r="O11" s="846" t="s">
        <v>226</v>
      </c>
    </row>
    <row r="12" spans="1:15" s="334" customFormat="1" ht="12.75" customHeight="1">
      <c r="A12" s="1277" t="s">
        <v>365</v>
      </c>
      <c r="B12" s="1278"/>
      <c r="C12" s="1279"/>
      <c r="D12" s="1279"/>
      <c r="E12" s="1280"/>
      <c r="F12" s="702"/>
      <c r="G12" s="703"/>
      <c r="H12" s="703"/>
      <c r="I12" s="703"/>
      <c r="J12" s="847"/>
      <c r="K12" s="848"/>
      <c r="L12" s="65" t="s">
        <v>365</v>
      </c>
      <c r="M12" s="66"/>
      <c r="N12" s="67"/>
      <c r="O12" s="849"/>
    </row>
    <row r="13" spans="1:236" s="712" customFormat="1" ht="12.75" customHeight="1">
      <c r="A13" s="705">
        <v>1</v>
      </c>
      <c r="B13" s="706" t="s">
        <v>227</v>
      </c>
      <c r="C13" s="707" t="s">
        <v>33</v>
      </c>
      <c r="D13" s="708">
        <v>56991.58033</v>
      </c>
      <c r="E13" s="708">
        <v>57033.446683302114</v>
      </c>
      <c r="F13" s="709">
        <v>4</v>
      </c>
      <c r="G13" s="1131" t="s">
        <v>412</v>
      </c>
      <c r="H13" s="710" t="s">
        <v>413</v>
      </c>
      <c r="I13" s="710" t="s">
        <v>412</v>
      </c>
      <c r="J13" s="851"/>
      <c r="K13" s="852">
        <v>1</v>
      </c>
      <c r="L13" s="714" t="s">
        <v>227</v>
      </c>
      <c r="M13" s="715" t="s">
        <v>216</v>
      </c>
      <c r="N13" s="716">
        <v>7.000002369750291E-06</v>
      </c>
      <c r="O13" s="853">
        <v>0</v>
      </c>
      <c r="P13" s="854"/>
      <c r="Q13" s="854"/>
      <c r="R13" s="854"/>
      <c r="S13" s="854"/>
      <c r="T13" s="854"/>
      <c r="U13" s="854"/>
      <c r="V13" s="854"/>
      <c r="W13" s="854"/>
      <c r="X13" s="854"/>
      <c r="Y13" s="854"/>
      <c r="Z13" s="854"/>
      <c r="AA13" s="854"/>
      <c r="AB13" s="854"/>
      <c r="AC13" s="854"/>
      <c r="AD13" s="854"/>
      <c r="AE13" s="854"/>
      <c r="AF13" s="854"/>
      <c r="AG13" s="854"/>
      <c r="AH13" s="854"/>
      <c r="AI13" s="854"/>
      <c r="AJ13" s="854"/>
      <c r="AK13" s="854"/>
      <c r="AL13" s="854"/>
      <c r="AM13" s="854"/>
      <c r="AN13" s="854"/>
      <c r="AO13" s="854"/>
      <c r="AP13" s="854"/>
      <c r="AQ13" s="854"/>
      <c r="AR13" s="854"/>
      <c r="AS13" s="854"/>
      <c r="AT13" s="854"/>
      <c r="AU13" s="854"/>
      <c r="AV13" s="854"/>
      <c r="AW13" s="854"/>
      <c r="AX13" s="854"/>
      <c r="AY13" s="854"/>
      <c r="AZ13" s="854"/>
      <c r="BA13" s="854"/>
      <c r="BB13" s="854"/>
      <c r="BC13" s="854"/>
      <c r="BD13" s="854"/>
      <c r="BE13" s="854"/>
      <c r="BF13" s="854"/>
      <c r="BG13" s="854"/>
      <c r="BH13" s="854"/>
      <c r="BI13" s="854"/>
      <c r="BJ13" s="854"/>
      <c r="BK13" s="854"/>
      <c r="BL13" s="854"/>
      <c r="BM13" s="854"/>
      <c r="BN13" s="854"/>
      <c r="BO13" s="854"/>
      <c r="BP13" s="854"/>
      <c r="BQ13" s="854"/>
      <c r="BR13" s="854"/>
      <c r="BS13" s="854"/>
      <c r="BT13" s="854"/>
      <c r="BU13" s="854"/>
      <c r="BV13" s="854"/>
      <c r="BW13" s="854"/>
      <c r="BX13" s="854"/>
      <c r="BY13" s="854"/>
      <c r="BZ13" s="854"/>
      <c r="CA13" s="854"/>
      <c r="CB13" s="854"/>
      <c r="CC13" s="854"/>
      <c r="CD13" s="854"/>
      <c r="CE13" s="854"/>
      <c r="CF13" s="854"/>
      <c r="CG13" s="854"/>
      <c r="CH13" s="854"/>
      <c r="CI13" s="854"/>
      <c r="CJ13" s="854"/>
      <c r="CK13" s="854"/>
      <c r="CL13" s="854"/>
      <c r="CM13" s="854"/>
      <c r="CN13" s="854"/>
      <c r="CO13" s="854"/>
      <c r="CP13" s="854"/>
      <c r="CQ13" s="854"/>
      <c r="CR13" s="854"/>
      <c r="CS13" s="854"/>
      <c r="CT13" s="854"/>
      <c r="CU13" s="854"/>
      <c r="CV13" s="854"/>
      <c r="CW13" s="854"/>
      <c r="CX13" s="854"/>
      <c r="CY13" s="854"/>
      <c r="CZ13" s="854"/>
      <c r="DA13" s="854"/>
      <c r="DB13" s="854"/>
      <c r="DC13" s="854"/>
      <c r="DD13" s="854"/>
      <c r="DE13" s="854"/>
      <c r="DF13" s="854"/>
      <c r="DG13" s="854"/>
      <c r="DH13" s="854"/>
      <c r="DI13" s="854"/>
      <c r="DJ13" s="854"/>
      <c r="DK13" s="854"/>
      <c r="DL13" s="854"/>
      <c r="DM13" s="854"/>
      <c r="DN13" s="854"/>
      <c r="DO13" s="854"/>
      <c r="DP13" s="854"/>
      <c r="DQ13" s="854"/>
      <c r="DR13" s="854"/>
      <c r="DS13" s="854"/>
      <c r="DT13" s="854"/>
      <c r="DU13" s="854"/>
      <c r="DV13" s="854"/>
      <c r="DW13" s="854"/>
      <c r="DX13" s="854"/>
      <c r="DY13" s="854"/>
      <c r="DZ13" s="854"/>
      <c r="EA13" s="854"/>
      <c r="EB13" s="854"/>
      <c r="EC13" s="854"/>
      <c r="ED13" s="854"/>
      <c r="EE13" s="854"/>
      <c r="EF13" s="854"/>
      <c r="EG13" s="854"/>
      <c r="EH13" s="854"/>
      <c r="EI13" s="854"/>
      <c r="EJ13" s="854"/>
      <c r="EK13" s="854"/>
      <c r="EL13" s="854"/>
      <c r="EM13" s="854"/>
      <c r="EN13" s="854"/>
      <c r="EO13" s="854"/>
      <c r="EP13" s="854"/>
      <c r="EQ13" s="854"/>
      <c r="ER13" s="854"/>
      <c r="ES13" s="854"/>
      <c r="ET13" s="854"/>
      <c r="EU13" s="854"/>
      <c r="EV13" s="854"/>
      <c r="EW13" s="854"/>
      <c r="EX13" s="854"/>
      <c r="EY13" s="854"/>
      <c r="EZ13" s="854"/>
      <c r="FA13" s="854"/>
      <c r="FB13" s="854"/>
      <c r="FC13" s="854"/>
      <c r="FD13" s="854"/>
      <c r="FE13" s="854"/>
      <c r="FF13" s="854"/>
      <c r="FG13" s="854"/>
      <c r="FH13" s="854"/>
      <c r="FI13" s="854"/>
      <c r="FJ13" s="854"/>
      <c r="FK13" s="854"/>
      <c r="FL13" s="854"/>
      <c r="FM13" s="854"/>
      <c r="FN13" s="854"/>
      <c r="FO13" s="854"/>
      <c r="FP13" s="854"/>
      <c r="FQ13" s="854"/>
      <c r="FR13" s="854"/>
      <c r="FS13" s="854"/>
      <c r="FT13" s="854"/>
      <c r="FU13" s="854"/>
      <c r="FV13" s="854"/>
      <c r="FW13" s="854"/>
      <c r="FX13" s="854"/>
      <c r="FY13" s="854"/>
      <c r="FZ13" s="854"/>
      <c r="GA13" s="854"/>
      <c r="GB13" s="854"/>
      <c r="GC13" s="854"/>
      <c r="GD13" s="854"/>
      <c r="GE13" s="854"/>
      <c r="GF13" s="854"/>
      <c r="GG13" s="854"/>
      <c r="GH13" s="854"/>
      <c r="GI13" s="854"/>
      <c r="GJ13" s="854"/>
      <c r="GK13" s="854"/>
      <c r="GL13" s="854"/>
      <c r="GM13" s="854"/>
      <c r="GN13" s="854"/>
      <c r="GO13" s="854"/>
      <c r="GP13" s="854"/>
      <c r="GQ13" s="854"/>
      <c r="GR13" s="854"/>
      <c r="GS13" s="854"/>
      <c r="GT13" s="854"/>
      <c r="GU13" s="854"/>
      <c r="GV13" s="854"/>
      <c r="GW13" s="854"/>
      <c r="GX13" s="854"/>
      <c r="GY13" s="854"/>
      <c r="GZ13" s="854"/>
      <c r="HA13" s="854"/>
      <c r="HB13" s="854"/>
      <c r="HC13" s="854"/>
      <c r="HD13" s="854"/>
      <c r="HE13" s="854"/>
      <c r="HF13" s="854"/>
      <c r="HG13" s="854"/>
      <c r="HH13" s="854"/>
      <c r="HI13" s="854"/>
      <c r="HJ13" s="854"/>
      <c r="HK13" s="854"/>
      <c r="HL13" s="854"/>
      <c r="HM13" s="854"/>
      <c r="HN13" s="854"/>
      <c r="HO13" s="854"/>
      <c r="HP13" s="854"/>
      <c r="HQ13" s="854"/>
      <c r="HR13" s="854"/>
      <c r="HS13" s="854"/>
      <c r="HT13" s="854"/>
      <c r="HU13" s="854"/>
      <c r="HV13" s="854"/>
      <c r="HW13" s="854"/>
      <c r="HX13" s="854"/>
      <c r="HY13" s="854"/>
      <c r="HZ13" s="854"/>
      <c r="IA13" s="854"/>
      <c r="IB13" s="854"/>
    </row>
    <row r="14" spans="1:236" s="712" customFormat="1" ht="12.75" customHeight="1">
      <c r="A14" s="717" t="s">
        <v>240</v>
      </c>
      <c r="B14" s="718" t="s">
        <v>221</v>
      </c>
      <c r="C14" s="707" t="s">
        <v>33</v>
      </c>
      <c r="D14" s="708">
        <v>44991.36075</v>
      </c>
      <c r="E14" s="708">
        <v>45191.870774829404</v>
      </c>
      <c r="F14" s="709">
        <v>4</v>
      </c>
      <c r="G14" s="1132" t="s">
        <v>412</v>
      </c>
      <c r="H14" s="710" t="s">
        <v>413</v>
      </c>
      <c r="I14" s="710" t="s">
        <v>412</v>
      </c>
      <c r="J14" s="851"/>
      <c r="K14" s="14" t="s">
        <v>240</v>
      </c>
      <c r="L14" s="719" t="s">
        <v>221</v>
      </c>
      <c r="M14" s="715" t="s">
        <v>216</v>
      </c>
      <c r="N14" s="720">
        <v>-6.999995093792677E-06</v>
      </c>
      <c r="O14" s="855">
        <v>0</v>
      </c>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4"/>
      <c r="AS14" s="854"/>
      <c r="AT14" s="854"/>
      <c r="AU14" s="854"/>
      <c r="AV14" s="854"/>
      <c r="AW14" s="854"/>
      <c r="AX14" s="854"/>
      <c r="AY14" s="854"/>
      <c r="AZ14" s="854"/>
      <c r="BA14" s="854"/>
      <c r="BB14" s="854"/>
      <c r="BC14" s="854"/>
      <c r="BD14" s="854"/>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4"/>
      <c r="CP14" s="854"/>
      <c r="CQ14" s="854"/>
      <c r="CR14" s="854"/>
      <c r="CS14" s="854"/>
      <c r="CT14" s="854"/>
      <c r="CU14" s="854"/>
      <c r="CV14" s="854"/>
      <c r="CW14" s="854"/>
      <c r="CX14" s="854"/>
      <c r="CY14" s="854"/>
      <c r="CZ14" s="854"/>
      <c r="DA14" s="854"/>
      <c r="DB14" s="854"/>
      <c r="DC14" s="854"/>
      <c r="DD14" s="854"/>
      <c r="DE14" s="854"/>
      <c r="DF14" s="854"/>
      <c r="DG14" s="854"/>
      <c r="DH14" s="854"/>
      <c r="DI14" s="854"/>
      <c r="DJ14" s="854"/>
      <c r="DK14" s="854"/>
      <c r="DL14" s="854"/>
      <c r="DM14" s="854"/>
      <c r="DN14" s="854"/>
      <c r="DO14" s="854"/>
      <c r="DP14" s="854"/>
      <c r="DQ14" s="854"/>
      <c r="DR14" s="854"/>
      <c r="DS14" s="854"/>
      <c r="DT14" s="854"/>
      <c r="DU14" s="854"/>
      <c r="DV14" s="854"/>
      <c r="DW14" s="854"/>
      <c r="DX14" s="854"/>
      <c r="DY14" s="854"/>
      <c r="DZ14" s="854"/>
      <c r="EA14" s="854"/>
      <c r="EB14" s="854"/>
      <c r="EC14" s="854"/>
      <c r="ED14" s="854"/>
      <c r="EE14" s="854"/>
      <c r="EF14" s="854"/>
      <c r="EG14" s="854"/>
      <c r="EH14" s="854"/>
      <c r="EI14" s="854"/>
      <c r="EJ14" s="854"/>
      <c r="EK14" s="854"/>
      <c r="EL14" s="854"/>
      <c r="EM14" s="854"/>
      <c r="EN14" s="854"/>
      <c r="EO14" s="854"/>
      <c r="EP14" s="854"/>
      <c r="EQ14" s="854"/>
      <c r="ER14" s="854"/>
      <c r="ES14" s="854"/>
      <c r="ET14" s="854"/>
      <c r="EU14" s="854"/>
      <c r="EV14" s="854"/>
      <c r="EW14" s="854"/>
      <c r="EX14" s="854"/>
      <c r="EY14" s="854"/>
      <c r="EZ14" s="854"/>
      <c r="FA14" s="854"/>
      <c r="FB14" s="854"/>
      <c r="FC14" s="854"/>
      <c r="FD14" s="854"/>
      <c r="FE14" s="854"/>
      <c r="FF14" s="854"/>
      <c r="FG14" s="854"/>
      <c r="FH14" s="854"/>
      <c r="FI14" s="854"/>
      <c r="FJ14" s="854"/>
      <c r="FK14" s="854"/>
      <c r="FL14" s="854"/>
      <c r="FM14" s="854"/>
      <c r="FN14" s="854"/>
      <c r="FO14" s="854"/>
      <c r="FP14" s="854"/>
      <c r="FQ14" s="854"/>
      <c r="FR14" s="854"/>
      <c r="FS14" s="854"/>
      <c r="FT14" s="854"/>
      <c r="FU14" s="854"/>
      <c r="FV14" s="854"/>
      <c r="FW14" s="854"/>
      <c r="FX14" s="854"/>
      <c r="FY14" s="854"/>
      <c r="FZ14" s="854"/>
      <c r="GA14" s="854"/>
      <c r="GB14" s="854"/>
      <c r="GC14" s="854"/>
      <c r="GD14" s="854"/>
      <c r="GE14" s="854"/>
      <c r="GF14" s="854"/>
      <c r="GG14" s="854"/>
      <c r="GH14" s="854"/>
      <c r="GI14" s="854"/>
      <c r="GJ14" s="854"/>
      <c r="GK14" s="854"/>
      <c r="GL14" s="854"/>
      <c r="GM14" s="854"/>
      <c r="GN14" s="854"/>
      <c r="GO14" s="854"/>
      <c r="GP14" s="854"/>
      <c r="GQ14" s="854"/>
      <c r="GR14" s="854"/>
      <c r="GS14" s="854"/>
      <c r="GT14" s="854"/>
      <c r="GU14" s="854"/>
      <c r="GV14" s="854"/>
      <c r="GW14" s="854"/>
      <c r="GX14" s="854"/>
      <c r="GY14" s="854"/>
      <c r="GZ14" s="854"/>
      <c r="HA14" s="854"/>
      <c r="HB14" s="854"/>
      <c r="HC14" s="854"/>
      <c r="HD14" s="854"/>
      <c r="HE14" s="854"/>
      <c r="HF14" s="854"/>
      <c r="HG14" s="854"/>
      <c r="HH14" s="854"/>
      <c r="HI14" s="854"/>
      <c r="HJ14" s="854"/>
      <c r="HK14" s="854"/>
      <c r="HL14" s="854"/>
      <c r="HM14" s="854"/>
      <c r="HN14" s="854"/>
      <c r="HO14" s="854"/>
      <c r="HP14" s="854"/>
      <c r="HQ14" s="854"/>
      <c r="HR14" s="854"/>
      <c r="HS14" s="854"/>
      <c r="HT14" s="854"/>
      <c r="HU14" s="854"/>
      <c r="HV14" s="854"/>
      <c r="HW14" s="854"/>
      <c r="HX14" s="854"/>
      <c r="HY14" s="854"/>
      <c r="HZ14" s="854"/>
      <c r="IA14" s="854"/>
      <c r="IB14" s="854"/>
    </row>
    <row r="15" spans="1:236" s="712" customFormat="1" ht="12.75" customHeight="1">
      <c r="A15" s="717" t="s">
        <v>312</v>
      </c>
      <c r="B15" s="718" t="s">
        <v>222</v>
      </c>
      <c r="C15" s="707" t="s">
        <v>33</v>
      </c>
      <c r="D15" s="708">
        <v>12000.21957</v>
      </c>
      <c r="E15" s="708">
        <v>11841.575908472712</v>
      </c>
      <c r="F15" s="709">
        <v>4</v>
      </c>
      <c r="G15" s="1132" t="s">
        <v>412</v>
      </c>
      <c r="H15" s="710" t="s">
        <v>413</v>
      </c>
      <c r="I15" s="710" t="s">
        <v>412</v>
      </c>
      <c r="J15" s="851"/>
      <c r="K15" s="14" t="s">
        <v>312</v>
      </c>
      <c r="L15" s="719" t="s">
        <v>222</v>
      </c>
      <c r="M15" s="715" t="s">
        <v>216</v>
      </c>
      <c r="N15" s="721">
        <v>-4.0000013541430235E-06</v>
      </c>
      <c r="O15" s="856">
        <v>0</v>
      </c>
      <c r="P15" s="854"/>
      <c r="Q15" s="854"/>
      <c r="R15" s="854"/>
      <c r="S15" s="854"/>
      <c r="T15" s="854"/>
      <c r="U15" s="854"/>
      <c r="V15" s="854"/>
      <c r="W15" s="854"/>
      <c r="X15" s="854"/>
      <c r="Y15" s="854"/>
      <c r="Z15" s="854"/>
      <c r="AA15" s="854"/>
      <c r="AB15" s="854"/>
      <c r="AC15" s="854"/>
      <c r="AD15" s="854"/>
      <c r="AE15" s="854"/>
      <c r="AF15" s="854"/>
      <c r="AG15" s="854"/>
      <c r="AH15" s="854"/>
      <c r="AI15" s="854"/>
      <c r="AJ15" s="854"/>
      <c r="AK15" s="854"/>
      <c r="AL15" s="854"/>
      <c r="AM15" s="854"/>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4"/>
      <c r="CD15" s="854"/>
      <c r="CE15" s="854"/>
      <c r="CF15" s="854"/>
      <c r="CG15" s="854"/>
      <c r="CH15" s="854"/>
      <c r="CI15" s="854"/>
      <c r="CJ15" s="854"/>
      <c r="CK15" s="854"/>
      <c r="CL15" s="854"/>
      <c r="CM15" s="854"/>
      <c r="CN15" s="854"/>
      <c r="CO15" s="854"/>
      <c r="CP15" s="854"/>
      <c r="CQ15" s="854"/>
      <c r="CR15" s="854"/>
      <c r="CS15" s="854"/>
      <c r="CT15" s="854"/>
      <c r="CU15" s="854"/>
      <c r="CV15" s="854"/>
      <c r="CW15" s="854"/>
      <c r="CX15" s="854"/>
      <c r="CY15" s="854"/>
      <c r="CZ15" s="854"/>
      <c r="DA15" s="854"/>
      <c r="DB15" s="854"/>
      <c r="DC15" s="854"/>
      <c r="DD15" s="854"/>
      <c r="DE15" s="854"/>
      <c r="DF15" s="854"/>
      <c r="DG15" s="854"/>
      <c r="DH15" s="854"/>
      <c r="DI15" s="854"/>
      <c r="DJ15" s="854"/>
      <c r="DK15" s="854"/>
      <c r="DL15" s="854"/>
      <c r="DM15" s="854"/>
      <c r="DN15" s="854"/>
      <c r="DO15" s="854"/>
      <c r="DP15" s="854"/>
      <c r="DQ15" s="854"/>
      <c r="DR15" s="854"/>
      <c r="DS15" s="854"/>
      <c r="DT15" s="854"/>
      <c r="DU15" s="854"/>
      <c r="DV15" s="854"/>
      <c r="DW15" s="854"/>
      <c r="DX15" s="854"/>
      <c r="DY15" s="854"/>
      <c r="DZ15" s="854"/>
      <c r="EA15" s="854"/>
      <c r="EB15" s="854"/>
      <c r="EC15" s="854"/>
      <c r="ED15" s="854"/>
      <c r="EE15" s="854"/>
      <c r="EF15" s="854"/>
      <c r="EG15" s="854"/>
      <c r="EH15" s="854"/>
      <c r="EI15" s="854"/>
      <c r="EJ15" s="854"/>
      <c r="EK15" s="854"/>
      <c r="EL15" s="854"/>
      <c r="EM15" s="854"/>
      <c r="EN15" s="854"/>
      <c r="EO15" s="854"/>
      <c r="EP15" s="854"/>
      <c r="EQ15" s="854"/>
      <c r="ER15" s="854"/>
      <c r="ES15" s="854"/>
      <c r="ET15" s="854"/>
      <c r="EU15" s="854"/>
      <c r="EV15" s="854"/>
      <c r="EW15" s="854"/>
      <c r="EX15" s="854"/>
      <c r="EY15" s="854"/>
      <c r="EZ15" s="854"/>
      <c r="FA15" s="854"/>
      <c r="FB15" s="854"/>
      <c r="FC15" s="854"/>
      <c r="FD15" s="854"/>
      <c r="FE15" s="854"/>
      <c r="FF15" s="854"/>
      <c r="FG15" s="854"/>
      <c r="FH15" s="854"/>
      <c r="FI15" s="854"/>
      <c r="FJ15" s="854"/>
      <c r="FK15" s="854"/>
      <c r="FL15" s="854"/>
      <c r="FM15" s="854"/>
      <c r="FN15" s="854"/>
      <c r="FO15" s="854"/>
      <c r="FP15" s="854"/>
      <c r="FQ15" s="854"/>
      <c r="FR15" s="854"/>
      <c r="FS15" s="854"/>
      <c r="FT15" s="854"/>
      <c r="FU15" s="854"/>
      <c r="FV15" s="854"/>
      <c r="FW15" s="854"/>
      <c r="FX15" s="854"/>
      <c r="FY15" s="854"/>
      <c r="FZ15" s="854"/>
      <c r="GA15" s="854"/>
      <c r="GB15" s="854"/>
      <c r="GC15" s="854"/>
      <c r="GD15" s="854"/>
      <c r="GE15" s="854"/>
      <c r="GF15" s="854"/>
      <c r="GG15" s="854"/>
      <c r="GH15" s="854"/>
      <c r="GI15" s="854"/>
      <c r="GJ15" s="854"/>
      <c r="GK15" s="854"/>
      <c r="GL15" s="854"/>
      <c r="GM15" s="854"/>
      <c r="GN15" s="854"/>
      <c r="GO15" s="854"/>
      <c r="GP15" s="854"/>
      <c r="GQ15" s="854"/>
      <c r="GR15" s="854"/>
      <c r="GS15" s="854"/>
      <c r="GT15" s="854"/>
      <c r="GU15" s="854"/>
      <c r="GV15" s="854"/>
      <c r="GW15" s="854"/>
      <c r="GX15" s="854"/>
      <c r="GY15" s="854"/>
      <c r="GZ15" s="854"/>
      <c r="HA15" s="854"/>
      <c r="HB15" s="854"/>
      <c r="HC15" s="854"/>
      <c r="HD15" s="854"/>
      <c r="HE15" s="854"/>
      <c r="HF15" s="854"/>
      <c r="HG15" s="854"/>
      <c r="HH15" s="854"/>
      <c r="HI15" s="854"/>
      <c r="HJ15" s="854"/>
      <c r="HK15" s="854"/>
      <c r="HL15" s="854"/>
      <c r="HM15" s="854"/>
      <c r="HN15" s="854"/>
      <c r="HO15" s="854"/>
      <c r="HP15" s="854"/>
      <c r="HQ15" s="854"/>
      <c r="HR15" s="854"/>
      <c r="HS15" s="854"/>
      <c r="HT15" s="854"/>
      <c r="HU15" s="854"/>
      <c r="HV15" s="854"/>
      <c r="HW15" s="854"/>
      <c r="HX15" s="854"/>
      <c r="HY15" s="854"/>
      <c r="HZ15" s="854"/>
      <c r="IA15" s="854"/>
      <c r="IB15" s="854"/>
    </row>
    <row r="16" spans="1:236" s="378" customFormat="1" ht="12.75" customHeight="1">
      <c r="A16" s="717" t="s">
        <v>158</v>
      </c>
      <c r="B16" s="718" t="s">
        <v>265</v>
      </c>
      <c r="C16" s="707" t="s">
        <v>33</v>
      </c>
      <c r="D16" s="708">
        <v>7660.176123</v>
      </c>
      <c r="E16" s="708">
        <v>7831.8231804253965</v>
      </c>
      <c r="F16" s="722">
        <v>4</v>
      </c>
      <c r="G16" s="1132" t="s">
        <v>412</v>
      </c>
      <c r="H16" s="723" t="s">
        <v>413</v>
      </c>
      <c r="I16" s="723" t="s">
        <v>412</v>
      </c>
      <c r="J16" s="851"/>
      <c r="K16" s="14" t="s">
        <v>158</v>
      </c>
      <c r="L16" s="725" t="s">
        <v>265</v>
      </c>
      <c r="M16" s="715" t="s">
        <v>216</v>
      </c>
      <c r="N16" s="726">
        <v>-9.99999429041054E-07</v>
      </c>
      <c r="O16" s="857">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7" t="s">
        <v>241</v>
      </c>
      <c r="B17" s="363" t="s">
        <v>221</v>
      </c>
      <c r="C17" s="728" t="s">
        <v>33</v>
      </c>
      <c r="D17" s="689">
        <v>3686.226437</v>
      </c>
      <c r="E17" s="689">
        <v>3789.470289333996</v>
      </c>
      <c r="F17" s="729"/>
      <c r="G17" s="730"/>
      <c r="H17" s="730" t="s">
        <v>412</v>
      </c>
      <c r="I17" s="730" t="s">
        <v>412</v>
      </c>
      <c r="J17" s="858"/>
      <c r="K17" s="14" t="s">
        <v>241</v>
      </c>
      <c r="L17" s="1" t="s">
        <v>221</v>
      </c>
      <c r="M17" s="715" t="s">
        <v>216</v>
      </c>
      <c r="N17" s="731"/>
      <c r="O17" s="859"/>
    </row>
    <row r="18" spans="1:15" s="79" customFormat="1" ht="12.75" customHeight="1">
      <c r="A18" s="727" t="s">
        <v>313</v>
      </c>
      <c r="B18" s="363" t="s">
        <v>222</v>
      </c>
      <c r="C18" s="733" t="s">
        <v>33</v>
      </c>
      <c r="D18" s="689">
        <v>3973.949687</v>
      </c>
      <c r="E18" s="689">
        <v>4042.3528910914006</v>
      </c>
      <c r="F18" s="729"/>
      <c r="G18" s="730"/>
      <c r="H18" s="730" t="s">
        <v>412</v>
      </c>
      <c r="I18" s="730" t="s">
        <v>412</v>
      </c>
      <c r="J18" s="858"/>
      <c r="K18" s="14" t="s">
        <v>313</v>
      </c>
      <c r="L18" s="1" t="s">
        <v>222</v>
      </c>
      <c r="M18" s="715" t="s">
        <v>216</v>
      </c>
      <c r="N18" s="734"/>
      <c r="O18" s="860"/>
    </row>
    <row r="19" spans="1:236" s="378" customFormat="1" ht="12.75" customHeight="1">
      <c r="A19" s="717" t="s">
        <v>159</v>
      </c>
      <c r="B19" s="718" t="s">
        <v>266</v>
      </c>
      <c r="C19" s="707" t="s">
        <v>33</v>
      </c>
      <c r="D19" s="708">
        <v>49331.4042</v>
      </c>
      <c r="E19" s="708">
        <v>49201.62350287672</v>
      </c>
      <c r="F19" s="722" t="e">
        <v>#VALUE!</v>
      </c>
      <c r="G19" s="722" t="s">
        <v>412</v>
      </c>
      <c r="H19" s="723" t="s">
        <v>412</v>
      </c>
      <c r="I19" s="723" t="s">
        <v>412</v>
      </c>
      <c r="J19" s="851"/>
      <c r="K19" s="14" t="s">
        <v>159</v>
      </c>
      <c r="L19" s="725" t="s">
        <v>266</v>
      </c>
      <c r="M19" s="715" t="s">
        <v>216</v>
      </c>
      <c r="N19" s="726" t="e">
        <v>#VALUE!</v>
      </c>
      <c r="O19" s="857">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8" customFormat="1" ht="12.75" customHeight="1">
      <c r="A20" s="717" t="s">
        <v>242</v>
      </c>
      <c r="B20" s="736" t="s">
        <v>221</v>
      </c>
      <c r="C20" s="707" t="s">
        <v>33</v>
      </c>
      <c r="D20" s="708">
        <v>41305.13432</v>
      </c>
      <c r="E20" s="708">
        <v>41402.40048549541</v>
      </c>
      <c r="F20" s="722" t="e">
        <v>#VALUE!</v>
      </c>
      <c r="G20" s="722" t="s">
        <v>412</v>
      </c>
      <c r="H20" s="723" t="s">
        <v>412</v>
      </c>
      <c r="I20" s="723" t="s">
        <v>412</v>
      </c>
      <c r="J20" s="851"/>
      <c r="K20" s="14" t="s">
        <v>242</v>
      </c>
      <c r="L20" s="737" t="s">
        <v>221</v>
      </c>
      <c r="M20" s="715" t="s">
        <v>216</v>
      </c>
      <c r="N20" s="731" t="e">
        <v>#VALUE!</v>
      </c>
      <c r="O20" s="859">
        <v>3.637978807091713E-12</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8" customFormat="1" ht="12.75" customHeight="1">
      <c r="A21" s="717" t="s">
        <v>314</v>
      </c>
      <c r="B21" s="736" t="s">
        <v>222</v>
      </c>
      <c r="C21" s="707" t="s">
        <v>33</v>
      </c>
      <c r="D21" s="708">
        <v>8026.269887</v>
      </c>
      <c r="E21" s="708">
        <v>7799.223017381311</v>
      </c>
      <c r="F21" s="722" t="e">
        <v>#VALUE!</v>
      </c>
      <c r="G21" s="722" t="s">
        <v>412</v>
      </c>
      <c r="H21" s="723" t="s">
        <v>412</v>
      </c>
      <c r="I21" s="723" t="s">
        <v>412</v>
      </c>
      <c r="J21" s="851"/>
      <c r="K21" s="14" t="s">
        <v>314</v>
      </c>
      <c r="L21" s="737" t="s">
        <v>222</v>
      </c>
      <c r="M21" s="715" t="s">
        <v>216</v>
      </c>
      <c r="N21" s="731" t="e">
        <v>#VALUE!</v>
      </c>
      <c r="O21" s="859">
        <v>-9.094947017729282E-13</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8" customFormat="1" ht="12.75" customHeight="1">
      <c r="A22" s="717" t="s">
        <v>238</v>
      </c>
      <c r="B22" s="736" t="s">
        <v>287</v>
      </c>
      <c r="C22" s="707" t="s">
        <v>33</v>
      </c>
      <c r="D22" s="708">
        <v>21431.39126</v>
      </c>
      <c r="E22" s="708">
        <v>21663.474406037065</v>
      </c>
      <c r="F22" s="722">
        <v>4</v>
      </c>
      <c r="G22" s="722" t="s">
        <v>412</v>
      </c>
      <c r="H22" s="723" t="s">
        <v>413</v>
      </c>
      <c r="I22" s="723" t="s">
        <v>412</v>
      </c>
      <c r="J22" s="851"/>
      <c r="K22" s="14" t="s">
        <v>238</v>
      </c>
      <c r="L22" s="737" t="s">
        <v>287</v>
      </c>
      <c r="M22" s="715" t="s">
        <v>216</v>
      </c>
      <c r="N22" s="738">
        <v>4.0000021499508875E-06</v>
      </c>
      <c r="O22" s="861">
        <v>-1.3642420526593924E-12</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7" t="s">
        <v>239</v>
      </c>
      <c r="B23" s="739" t="s">
        <v>221</v>
      </c>
      <c r="C23" s="728" t="s">
        <v>33</v>
      </c>
      <c r="D23" s="689">
        <v>20500.87579</v>
      </c>
      <c r="E23" s="689">
        <v>20757.85747155923</v>
      </c>
      <c r="F23" s="729"/>
      <c r="G23" s="730"/>
      <c r="H23" s="730" t="s">
        <v>412</v>
      </c>
      <c r="I23" s="730" t="s">
        <v>412</v>
      </c>
      <c r="J23" s="858"/>
      <c r="K23" s="14" t="s">
        <v>239</v>
      </c>
      <c r="L23" s="740" t="s">
        <v>221</v>
      </c>
      <c r="M23" s="715" t="s">
        <v>216</v>
      </c>
      <c r="N23" s="731"/>
      <c r="O23" s="859"/>
    </row>
    <row r="24" spans="1:15" s="79" customFormat="1" ht="12.75" customHeight="1">
      <c r="A24" s="727" t="s">
        <v>315</v>
      </c>
      <c r="B24" s="739" t="s">
        <v>222</v>
      </c>
      <c r="C24" s="728" t="s">
        <v>33</v>
      </c>
      <c r="D24" s="689">
        <v>930.515466</v>
      </c>
      <c r="E24" s="689">
        <v>905.6169344778368</v>
      </c>
      <c r="F24" s="729"/>
      <c r="G24" s="730"/>
      <c r="H24" s="730" t="s">
        <v>412</v>
      </c>
      <c r="I24" s="730" t="s">
        <v>412</v>
      </c>
      <c r="J24" s="858"/>
      <c r="K24" s="14" t="s">
        <v>315</v>
      </c>
      <c r="L24" s="740" t="s">
        <v>222</v>
      </c>
      <c r="M24" s="715" t="s">
        <v>216</v>
      </c>
      <c r="N24" s="731"/>
      <c r="O24" s="859"/>
    </row>
    <row r="25" spans="1:236" s="378" customFormat="1" ht="12.75" customHeight="1">
      <c r="A25" s="717" t="s">
        <v>243</v>
      </c>
      <c r="B25" s="736" t="s">
        <v>288</v>
      </c>
      <c r="C25" s="707" t="s">
        <v>33</v>
      </c>
      <c r="D25" s="708">
        <v>27900.01295</v>
      </c>
      <c r="E25" s="708">
        <v>27538.149096839654</v>
      </c>
      <c r="F25" s="722">
        <v>4</v>
      </c>
      <c r="G25" s="722" t="s">
        <v>412</v>
      </c>
      <c r="H25" s="723" t="s">
        <v>413</v>
      </c>
      <c r="I25" s="723" t="s">
        <v>412</v>
      </c>
      <c r="J25" s="851"/>
      <c r="K25" s="14" t="s">
        <v>243</v>
      </c>
      <c r="L25" s="737" t="s">
        <v>288</v>
      </c>
      <c r="M25" s="715" t="s">
        <v>216</v>
      </c>
      <c r="N25" s="738">
        <v>9.0000012278324E-06</v>
      </c>
      <c r="O25" s="861">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7" t="s">
        <v>244</v>
      </c>
      <c r="B26" s="739" t="s">
        <v>221</v>
      </c>
      <c r="C26" s="728" t="s">
        <v>33</v>
      </c>
      <c r="D26" s="689">
        <v>20804.25852</v>
      </c>
      <c r="E26" s="689">
        <v>20644.543013936178</v>
      </c>
      <c r="F26" s="729"/>
      <c r="G26" s="730"/>
      <c r="H26" s="730" t="s">
        <v>412</v>
      </c>
      <c r="I26" s="730" t="s">
        <v>412</v>
      </c>
      <c r="J26" s="858"/>
      <c r="K26" s="14" t="s">
        <v>244</v>
      </c>
      <c r="L26" s="740" t="s">
        <v>221</v>
      </c>
      <c r="M26" s="715" t="s">
        <v>216</v>
      </c>
      <c r="N26" s="731"/>
      <c r="O26" s="859"/>
    </row>
    <row r="27" spans="1:15" s="79" customFormat="1" ht="12.75" customHeight="1">
      <c r="A27" s="727" t="s">
        <v>316</v>
      </c>
      <c r="B27" s="739" t="s">
        <v>222</v>
      </c>
      <c r="C27" s="728" t="s">
        <v>33</v>
      </c>
      <c r="D27" s="689">
        <v>7095.754421</v>
      </c>
      <c r="E27" s="689">
        <v>6893.606082903475</v>
      </c>
      <c r="F27" s="729"/>
      <c r="G27" s="730"/>
      <c r="H27" s="730" t="s">
        <v>412</v>
      </c>
      <c r="I27" s="730" t="s">
        <v>412</v>
      </c>
      <c r="J27" s="858"/>
      <c r="K27" s="14" t="s">
        <v>316</v>
      </c>
      <c r="L27" s="740" t="s">
        <v>222</v>
      </c>
      <c r="M27" s="715" t="s">
        <v>216</v>
      </c>
      <c r="N27" s="731"/>
      <c r="O27" s="859"/>
    </row>
    <row r="28" spans="1:236" s="378" customFormat="1" ht="12.75" customHeight="1">
      <c r="A28" s="717" t="s">
        <v>245</v>
      </c>
      <c r="B28" s="736" t="s">
        <v>263</v>
      </c>
      <c r="C28" s="707" t="s">
        <v>33</v>
      </c>
      <c r="D28" s="708" t="s">
        <v>372</v>
      </c>
      <c r="E28" s="1221">
        <v>0</v>
      </c>
      <c r="F28" s="722" t="e">
        <v>#VALUE!</v>
      </c>
      <c r="G28" s="722" t="s">
        <v>412</v>
      </c>
      <c r="H28" s="723" t="s">
        <v>412</v>
      </c>
      <c r="I28" s="723" t="s">
        <v>412</v>
      </c>
      <c r="J28" s="851"/>
      <c r="K28" s="14" t="s">
        <v>245</v>
      </c>
      <c r="L28" s="737" t="s">
        <v>263</v>
      </c>
      <c r="M28" s="715" t="s">
        <v>216</v>
      </c>
      <c r="N28" s="738" t="e">
        <v>#VALUE!</v>
      </c>
      <c r="O28" s="861">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7" t="s">
        <v>246</v>
      </c>
      <c r="B29" s="739" t="s">
        <v>221</v>
      </c>
      <c r="C29" s="728" t="s">
        <v>33</v>
      </c>
      <c r="D29" s="689" t="s">
        <v>372</v>
      </c>
      <c r="E29" s="1222">
        <v>0</v>
      </c>
      <c r="F29" s="729"/>
      <c r="G29" s="730"/>
      <c r="H29" s="730" t="s">
        <v>412</v>
      </c>
      <c r="I29" s="730" t="s">
        <v>412</v>
      </c>
      <c r="J29" s="858"/>
      <c r="K29" s="14" t="s">
        <v>246</v>
      </c>
      <c r="L29" s="740" t="s">
        <v>221</v>
      </c>
      <c r="M29" s="715" t="s">
        <v>216</v>
      </c>
      <c r="N29" s="731"/>
      <c r="O29" s="859"/>
    </row>
    <row r="30" spans="1:15" s="79" customFormat="1" ht="12.75" customHeight="1">
      <c r="A30" s="727" t="s">
        <v>318</v>
      </c>
      <c r="B30" s="741" t="s">
        <v>222</v>
      </c>
      <c r="C30" s="728" t="s">
        <v>33</v>
      </c>
      <c r="D30" s="689" t="s">
        <v>372</v>
      </c>
      <c r="E30" s="1222">
        <v>0</v>
      </c>
      <c r="F30" s="729"/>
      <c r="G30" s="730"/>
      <c r="H30" s="730" t="s">
        <v>412</v>
      </c>
      <c r="I30" s="730" t="s">
        <v>412</v>
      </c>
      <c r="J30" s="858"/>
      <c r="K30" s="14" t="s">
        <v>318</v>
      </c>
      <c r="L30" s="742" t="s">
        <v>222</v>
      </c>
      <c r="M30" s="715" t="s">
        <v>216</v>
      </c>
      <c r="N30" s="734"/>
      <c r="O30" s="860"/>
    </row>
    <row r="31" spans="1:236" s="334" customFormat="1" ht="12.75" customHeight="1">
      <c r="A31" s="862"/>
      <c r="B31" s="862"/>
      <c r="C31" s="839" t="s">
        <v>236</v>
      </c>
      <c r="D31" s="863"/>
      <c r="E31" s="863"/>
      <c r="F31" s="702"/>
      <c r="G31" s="703"/>
      <c r="H31" s="703"/>
      <c r="I31" s="703"/>
      <c r="J31" s="114"/>
      <c r="K31" s="278" t="s">
        <v>217</v>
      </c>
      <c r="L31" s="69" t="s">
        <v>236</v>
      </c>
      <c r="M31" s="70" t="s">
        <v>217</v>
      </c>
      <c r="N31" s="864"/>
      <c r="O31" s="865"/>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854"/>
      <c r="BQ31" s="854"/>
      <c r="BR31" s="854"/>
      <c r="BS31" s="854"/>
      <c r="BT31" s="854"/>
      <c r="BU31" s="854"/>
      <c r="BV31" s="854"/>
      <c r="BW31" s="854"/>
      <c r="BX31" s="854"/>
      <c r="BY31" s="854"/>
      <c r="BZ31" s="854"/>
      <c r="CA31" s="854"/>
      <c r="CB31" s="854"/>
      <c r="CC31" s="854"/>
      <c r="CD31" s="854"/>
      <c r="CE31" s="854"/>
      <c r="CF31" s="854"/>
      <c r="CG31" s="854"/>
      <c r="CH31" s="854"/>
      <c r="CI31" s="854"/>
      <c r="CJ31" s="854"/>
      <c r="CK31" s="854"/>
      <c r="CL31" s="854"/>
      <c r="CM31" s="854"/>
      <c r="CN31" s="854"/>
      <c r="CO31" s="854"/>
      <c r="CP31" s="854"/>
      <c r="CQ31" s="854"/>
      <c r="CR31" s="854"/>
      <c r="CS31" s="854"/>
      <c r="CT31" s="854"/>
      <c r="CU31" s="854"/>
      <c r="CV31" s="854"/>
      <c r="CW31" s="854"/>
      <c r="CX31" s="854"/>
      <c r="CY31" s="854"/>
      <c r="CZ31" s="854"/>
      <c r="DA31" s="854"/>
      <c r="DB31" s="854"/>
      <c r="DC31" s="854"/>
      <c r="DD31" s="854"/>
      <c r="DE31" s="854"/>
      <c r="DF31" s="854"/>
      <c r="DG31" s="854"/>
      <c r="DH31" s="854"/>
      <c r="DI31" s="854"/>
      <c r="DJ31" s="854"/>
      <c r="DK31" s="854"/>
      <c r="DL31" s="854"/>
      <c r="DM31" s="854"/>
      <c r="DN31" s="854"/>
      <c r="DO31" s="854"/>
      <c r="DP31" s="854"/>
      <c r="DQ31" s="854"/>
      <c r="DR31" s="854"/>
      <c r="DS31" s="854"/>
      <c r="DT31" s="854"/>
      <c r="DU31" s="854"/>
      <c r="DV31" s="854"/>
      <c r="DW31" s="854"/>
      <c r="DX31" s="854"/>
      <c r="DY31" s="854"/>
      <c r="DZ31" s="854"/>
      <c r="EA31" s="854"/>
      <c r="EB31" s="854"/>
      <c r="EC31" s="854"/>
      <c r="ED31" s="854"/>
      <c r="EE31" s="854"/>
      <c r="EF31" s="854"/>
      <c r="EG31" s="854"/>
      <c r="EH31" s="854"/>
      <c r="EI31" s="854"/>
      <c r="EJ31" s="854"/>
      <c r="EK31" s="854"/>
      <c r="EL31" s="854"/>
      <c r="EM31" s="854"/>
      <c r="EN31" s="854"/>
      <c r="EO31" s="854"/>
      <c r="EP31" s="854"/>
      <c r="EQ31" s="854"/>
      <c r="ER31" s="854"/>
      <c r="ES31" s="854"/>
      <c r="ET31" s="854"/>
      <c r="EU31" s="854"/>
      <c r="EV31" s="854"/>
      <c r="EW31" s="854"/>
      <c r="EX31" s="854"/>
      <c r="EY31" s="854"/>
      <c r="EZ31" s="854"/>
      <c r="FA31" s="854"/>
      <c r="FB31" s="854"/>
      <c r="FC31" s="854"/>
      <c r="FD31" s="854"/>
      <c r="FE31" s="854"/>
      <c r="FF31" s="854"/>
      <c r="FG31" s="854"/>
      <c r="FH31" s="854"/>
      <c r="FI31" s="854"/>
      <c r="FJ31" s="854"/>
      <c r="FK31" s="854"/>
      <c r="FL31" s="854"/>
      <c r="FM31" s="854"/>
      <c r="FN31" s="854"/>
      <c r="FO31" s="854"/>
      <c r="FP31" s="854"/>
      <c r="FQ31" s="854"/>
      <c r="FR31" s="854"/>
      <c r="FS31" s="854"/>
      <c r="FT31" s="854"/>
      <c r="FU31" s="854"/>
      <c r="FV31" s="854"/>
      <c r="FW31" s="854"/>
      <c r="FX31" s="854"/>
      <c r="FY31" s="854"/>
      <c r="FZ31" s="854"/>
      <c r="GA31" s="854"/>
      <c r="GB31" s="854"/>
      <c r="GC31" s="854"/>
      <c r="GD31" s="854"/>
      <c r="GE31" s="854"/>
      <c r="GF31" s="854"/>
      <c r="GG31" s="854"/>
      <c r="GH31" s="854"/>
      <c r="GI31" s="854"/>
      <c r="GJ31" s="854"/>
      <c r="GK31" s="854"/>
      <c r="GL31" s="854"/>
      <c r="GM31" s="854"/>
      <c r="GN31" s="854"/>
      <c r="GO31" s="854"/>
      <c r="GP31" s="854"/>
      <c r="GQ31" s="854"/>
      <c r="GR31" s="854"/>
      <c r="GS31" s="854"/>
      <c r="GT31" s="854"/>
      <c r="GU31" s="854"/>
      <c r="GV31" s="854"/>
      <c r="GW31" s="854"/>
      <c r="GX31" s="854"/>
      <c r="GY31" s="854"/>
      <c r="GZ31" s="854"/>
      <c r="HA31" s="854"/>
      <c r="HB31" s="854"/>
      <c r="HC31" s="854"/>
      <c r="HD31" s="854"/>
      <c r="HE31" s="854"/>
      <c r="HF31" s="854"/>
      <c r="HG31" s="854"/>
      <c r="HH31" s="854"/>
      <c r="HI31" s="854"/>
      <c r="HJ31" s="854"/>
      <c r="HK31" s="854"/>
      <c r="HL31" s="854"/>
      <c r="HM31" s="854"/>
      <c r="HN31" s="854"/>
      <c r="HO31" s="854"/>
      <c r="HP31" s="854"/>
      <c r="HQ31" s="854"/>
      <c r="HR31" s="854"/>
      <c r="HS31" s="854"/>
      <c r="HT31" s="854"/>
      <c r="HU31" s="854"/>
      <c r="HV31" s="854"/>
      <c r="HW31" s="854"/>
      <c r="HX31" s="854"/>
      <c r="HY31" s="854"/>
      <c r="HZ31" s="854"/>
      <c r="IA31" s="854"/>
      <c r="IB31" s="854"/>
    </row>
    <row r="32" spans="1:15" s="1173" customFormat="1" ht="12.75" customHeight="1">
      <c r="A32" s="1162">
        <v>2</v>
      </c>
      <c r="B32" s="1163" t="s">
        <v>267</v>
      </c>
      <c r="C32" s="707" t="s">
        <v>325</v>
      </c>
      <c r="D32" s="1164" t="s">
        <v>372</v>
      </c>
      <c r="E32" s="1164"/>
      <c r="F32" s="1165"/>
      <c r="G32" s="1166"/>
      <c r="H32" s="1166" t="s">
        <v>412</v>
      </c>
      <c r="I32" s="1166" t="s">
        <v>412</v>
      </c>
      <c r="J32" s="1167"/>
      <c r="K32" s="1168">
        <v>2</v>
      </c>
      <c r="L32" s="1169" t="s">
        <v>267</v>
      </c>
      <c r="M32" s="1170" t="s">
        <v>325</v>
      </c>
      <c r="N32" s="1171"/>
      <c r="O32" s="1172"/>
    </row>
    <row r="33" spans="1:15" s="1173" customFormat="1" ht="12.75" customHeight="1">
      <c r="A33" s="1174">
        <v>3</v>
      </c>
      <c r="B33" s="1163" t="s">
        <v>349</v>
      </c>
      <c r="C33" s="1175" t="s">
        <v>33</v>
      </c>
      <c r="D33" s="1164">
        <v>12541</v>
      </c>
      <c r="E33" s="1164">
        <v>14118.832330388082</v>
      </c>
      <c r="F33" s="1165"/>
      <c r="G33" s="1166"/>
      <c r="H33" s="1166" t="s">
        <v>412</v>
      </c>
      <c r="I33" s="1166" t="s">
        <v>412</v>
      </c>
      <c r="J33" s="1167"/>
      <c r="K33" s="1174">
        <v>3</v>
      </c>
      <c r="L33" s="1163" t="s">
        <v>349</v>
      </c>
      <c r="M33" s="1175" t="s">
        <v>33</v>
      </c>
      <c r="N33" s="738">
        <v>-1059.5082634185192</v>
      </c>
      <c r="O33" s="738">
        <v>0</v>
      </c>
    </row>
    <row r="34" spans="1:15" s="79" customFormat="1" ht="12.75" customHeight="1">
      <c r="A34" s="440" t="s">
        <v>350</v>
      </c>
      <c r="B34" s="1212" t="s">
        <v>351</v>
      </c>
      <c r="C34" s="1160" t="s">
        <v>33</v>
      </c>
      <c r="D34" s="1154">
        <v>8096.2924988</v>
      </c>
      <c r="E34" s="1154">
        <v>8398.7207008</v>
      </c>
      <c r="F34" s="729"/>
      <c r="G34" s="730"/>
      <c r="H34" s="1213" t="s">
        <v>399</v>
      </c>
      <c r="I34" s="730"/>
      <c r="J34" s="858"/>
      <c r="K34" s="440" t="s">
        <v>350</v>
      </c>
      <c r="L34" s="980" t="s">
        <v>351</v>
      </c>
      <c r="M34" s="1160" t="s">
        <v>33</v>
      </c>
      <c r="N34" s="731"/>
      <c r="O34" s="859"/>
    </row>
    <row r="35" spans="1:15" s="79" customFormat="1" ht="12.75" customHeight="1">
      <c r="A35" s="440" t="s">
        <v>352</v>
      </c>
      <c r="B35" s="1212" t="s">
        <v>364</v>
      </c>
      <c r="C35" s="1161" t="s">
        <v>33</v>
      </c>
      <c r="D35" s="1154">
        <v>5504.215764618519</v>
      </c>
      <c r="E35" s="1154">
        <v>5720.111629588082</v>
      </c>
      <c r="F35" s="729"/>
      <c r="G35" s="730"/>
      <c r="H35" s="1213" t="s">
        <v>399</v>
      </c>
      <c r="I35" s="730"/>
      <c r="J35" s="858"/>
      <c r="K35" s="440" t="s">
        <v>352</v>
      </c>
      <c r="L35" s="980" t="s">
        <v>353</v>
      </c>
      <c r="M35" s="1161" t="s">
        <v>33</v>
      </c>
      <c r="N35" s="731"/>
      <c r="O35" s="859"/>
    </row>
    <row r="36" spans="1:15" s="1173" customFormat="1" ht="12.75" customHeight="1">
      <c r="A36" s="1162">
        <v>4</v>
      </c>
      <c r="B36" s="1163" t="s">
        <v>354</v>
      </c>
      <c r="C36" s="1175" t="s">
        <v>325</v>
      </c>
      <c r="D36" s="1176">
        <v>270</v>
      </c>
      <c r="E36" s="1176">
        <v>324</v>
      </c>
      <c r="F36" s="1165"/>
      <c r="G36" s="1166"/>
      <c r="H36" s="1166" t="s">
        <v>412</v>
      </c>
      <c r="I36" s="1166" t="s">
        <v>412</v>
      </c>
      <c r="J36" s="1167"/>
      <c r="K36" s="1162">
        <v>4</v>
      </c>
      <c r="L36" s="1163" t="s">
        <v>354</v>
      </c>
      <c r="M36" s="1175" t="s">
        <v>325</v>
      </c>
      <c r="N36" s="738" t="e">
        <v>#VALUE!</v>
      </c>
      <c r="O36" s="738">
        <v>0</v>
      </c>
    </row>
    <row r="37" spans="1:15" s="79" customFormat="1" ht="12.75" customHeight="1">
      <c r="A37" s="440" t="s">
        <v>213</v>
      </c>
      <c r="B37" s="1211" t="s">
        <v>355</v>
      </c>
      <c r="C37" s="1160" t="s">
        <v>325</v>
      </c>
      <c r="D37" s="689">
        <v>270</v>
      </c>
      <c r="E37" s="689">
        <v>324</v>
      </c>
      <c r="F37" s="729"/>
      <c r="G37" s="1155"/>
      <c r="H37" s="730"/>
      <c r="I37" s="730"/>
      <c r="J37" s="858"/>
      <c r="K37" s="440" t="s">
        <v>213</v>
      </c>
      <c r="L37" s="1156" t="s">
        <v>355</v>
      </c>
      <c r="M37" s="1160" t="s">
        <v>325</v>
      </c>
      <c r="N37" s="731"/>
      <c r="O37" s="859"/>
    </row>
    <row r="38" spans="1:15" s="79" customFormat="1" ht="12.75" customHeight="1">
      <c r="A38" s="440" t="s">
        <v>356</v>
      </c>
      <c r="B38" s="1211" t="s">
        <v>357</v>
      </c>
      <c r="C38" s="1177" t="s">
        <v>325</v>
      </c>
      <c r="D38" s="689" t="s">
        <v>372</v>
      </c>
      <c r="E38" s="1222">
        <v>0</v>
      </c>
      <c r="F38" s="729"/>
      <c r="G38" s="1155"/>
      <c r="H38" s="730"/>
      <c r="I38" s="730"/>
      <c r="J38" s="858"/>
      <c r="K38" s="440" t="s">
        <v>356</v>
      </c>
      <c r="L38" s="1156" t="s">
        <v>357</v>
      </c>
      <c r="M38" s="1177" t="s">
        <v>325</v>
      </c>
      <c r="N38" s="731"/>
      <c r="O38" s="859"/>
    </row>
    <row r="39" spans="1:236" s="378" customFormat="1" ht="12.75" customHeight="1">
      <c r="A39" s="869">
        <v>5</v>
      </c>
      <c r="B39" s="870" t="s">
        <v>268</v>
      </c>
      <c r="C39" s="707" t="s">
        <v>33</v>
      </c>
      <c r="D39" s="708">
        <v>10440</v>
      </c>
      <c r="E39" s="708">
        <v>10940</v>
      </c>
      <c r="F39" s="722" t="s">
        <v>412</v>
      </c>
      <c r="G39" s="722" t="s">
        <v>412</v>
      </c>
      <c r="H39" s="723" t="s">
        <v>412</v>
      </c>
      <c r="I39" s="723" t="s">
        <v>412</v>
      </c>
      <c r="J39" s="851"/>
      <c r="K39" s="14">
        <v>5</v>
      </c>
      <c r="L39" s="713" t="s">
        <v>268</v>
      </c>
      <c r="M39" s="715" t="s">
        <v>216</v>
      </c>
      <c r="N39" s="738">
        <v>0</v>
      </c>
      <c r="O39" s="857">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871" t="s">
        <v>247</v>
      </c>
      <c r="B40" s="872" t="s">
        <v>221</v>
      </c>
      <c r="C40" s="728" t="s">
        <v>33</v>
      </c>
      <c r="D40" s="690">
        <v>10400</v>
      </c>
      <c r="E40" s="690">
        <v>10900</v>
      </c>
      <c r="F40" s="729"/>
      <c r="G40" s="730"/>
      <c r="H40" s="730" t="s">
        <v>412</v>
      </c>
      <c r="I40" s="730" t="s">
        <v>412</v>
      </c>
      <c r="J40" s="858"/>
      <c r="K40" s="14" t="s">
        <v>247</v>
      </c>
      <c r="L40" s="873" t="s">
        <v>221</v>
      </c>
      <c r="M40" s="715" t="s">
        <v>216</v>
      </c>
      <c r="N40" s="731"/>
      <c r="O40" s="859"/>
    </row>
    <row r="41" spans="1:15" s="79" customFormat="1" ht="12.75" customHeight="1">
      <c r="A41" s="871" t="s">
        <v>317</v>
      </c>
      <c r="B41" s="872" t="s">
        <v>222</v>
      </c>
      <c r="C41" s="728" t="s">
        <v>33</v>
      </c>
      <c r="D41" s="690">
        <v>40</v>
      </c>
      <c r="E41" s="690">
        <v>40</v>
      </c>
      <c r="F41" s="729"/>
      <c r="G41" s="1213">
        <v>5</v>
      </c>
      <c r="H41" s="730" t="s">
        <v>412</v>
      </c>
      <c r="I41" s="1213" t="s">
        <v>386</v>
      </c>
      <c r="J41" s="858"/>
      <c r="K41" s="14" t="s">
        <v>317</v>
      </c>
      <c r="L41" s="873" t="s">
        <v>222</v>
      </c>
      <c r="M41" s="715" t="s">
        <v>216</v>
      </c>
      <c r="N41" s="731"/>
      <c r="O41" s="859"/>
    </row>
    <row r="42" spans="1:15" s="79" customFormat="1" ht="12.75" customHeight="1">
      <c r="A42" s="874" t="s">
        <v>15</v>
      </c>
      <c r="B42" s="875" t="s">
        <v>264</v>
      </c>
      <c r="C42" s="728" t="s">
        <v>33</v>
      </c>
      <c r="D42" s="690" t="s">
        <v>372</v>
      </c>
      <c r="E42" s="690" t="s">
        <v>372</v>
      </c>
      <c r="F42" s="729"/>
      <c r="G42" s="730"/>
      <c r="H42" s="730" t="s">
        <v>412</v>
      </c>
      <c r="I42" s="730" t="s">
        <v>412</v>
      </c>
      <c r="J42" s="876"/>
      <c r="K42" s="14" t="s">
        <v>15</v>
      </c>
      <c r="L42" s="1" t="s">
        <v>264</v>
      </c>
      <c r="M42" s="715" t="s">
        <v>216</v>
      </c>
      <c r="N42" s="734" t="s">
        <v>412</v>
      </c>
      <c r="O42" s="860" t="s">
        <v>412</v>
      </c>
    </row>
    <row r="43" spans="1:236" s="378" customFormat="1" ht="12.75" customHeight="1">
      <c r="A43" s="877">
        <v>6</v>
      </c>
      <c r="B43" s="878" t="s">
        <v>270</v>
      </c>
      <c r="C43" s="707" t="s">
        <v>33</v>
      </c>
      <c r="D43" s="708">
        <v>1090</v>
      </c>
      <c r="E43" s="708" t="e">
        <v>#VALUE!</v>
      </c>
      <c r="F43" s="722" t="e">
        <v>#VALUE!</v>
      </c>
      <c r="G43" s="722" t="e">
        <v>#VALUE!</v>
      </c>
      <c r="H43" s="723" t="s">
        <v>412</v>
      </c>
      <c r="I43" s="723" t="s">
        <v>412</v>
      </c>
      <c r="J43" s="851"/>
      <c r="K43" s="14">
        <v>6</v>
      </c>
      <c r="L43" s="713" t="s">
        <v>270</v>
      </c>
      <c r="M43" s="715" t="s">
        <v>216</v>
      </c>
      <c r="N43" s="726" t="e">
        <v>#VALUE!</v>
      </c>
      <c r="O43" s="857"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8" customFormat="1" ht="12.75" customHeight="1">
      <c r="A44" s="877" t="s">
        <v>160</v>
      </c>
      <c r="B44" s="718" t="s">
        <v>269</v>
      </c>
      <c r="C44" s="707" t="s">
        <v>33</v>
      </c>
      <c r="D44" s="708" t="s">
        <v>372</v>
      </c>
      <c r="E44" s="708" t="e">
        <v>#VALUE!</v>
      </c>
      <c r="F44" s="722" t="e">
        <v>#VALUE!</v>
      </c>
      <c r="G44" s="722" t="e">
        <v>#VALUE!</v>
      </c>
      <c r="H44" s="723" t="s">
        <v>398</v>
      </c>
      <c r="I44" s="723" t="s">
        <v>398</v>
      </c>
      <c r="J44" s="851"/>
      <c r="K44" s="14" t="s">
        <v>160</v>
      </c>
      <c r="L44" s="719" t="s">
        <v>269</v>
      </c>
      <c r="M44" s="715" t="s">
        <v>216</v>
      </c>
      <c r="N44" s="738" t="e">
        <v>#VALUE!</v>
      </c>
      <c r="O44" s="861"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879" t="s">
        <v>248</v>
      </c>
      <c r="B45" s="363" t="s">
        <v>221</v>
      </c>
      <c r="C45" s="728" t="s">
        <v>33</v>
      </c>
      <c r="D45" s="690" t="s">
        <v>372</v>
      </c>
      <c r="E45" s="690" t="s">
        <v>387</v>
      </c>
      <c r="F45" s="729"/>
      <c r="G45" s="730"/>
      <c r="H45" s="730" t="s">
        <v>398</v>
      </c>
      <c r="I45" s="730" t="s">
        <v>398</v>
      </c>
      <c r="J45" s="876"/>
      <c r="K45" s="14" t="s">
        <v>248</v>
      </c>
      <c r="L45" s="1" t="s">
        <v>221</v>
      </c>
      <c r="M45" s="715" t="s">
        <v>216</v>
      </c>
      <c r="N45" s="731"/>
      <c r="O45" s="859"/>
    </row>
    <row r="46" spans="1:15" s="79" customFormat="1" ht="12.75" customHeight="1">
      <c r="A46" s="879" t="s">
        <v>319</v>
      </c>
      <c r="B46" s="363" t="s">
        <v>222</v>
      </c>
      <c r="C46" s="728" t="s">
        <v>33</v>
      </c>
      <c r="D46" s="690" t="s">
        <v>372</v>
      </c>
      <c r="E46" s="690" t="s">
        <v>387</v>
      </c>
      <c r="F46" s="729"/>
      <c r="G46" s="730"/>
      <c r="H46" s="730" t="s">
        <v>398</v>
      </c>
      <c r="I46" s="730" t="s">
        <v>398</v>
      </c>
      <c r="J46" s="876"/>
      <c r="K46" s="14" t="s">
        <v>319</v>
      </c>
      <c r="L46" s="1" t="s">
        <v>222</v>
      </c>
      <c r="M46" s="715" t="s">
        <v>216</v>
      </c>
      <c r="N46" s="731" t="s">
        <v>217</v>
      </c>
      <c r="O46" s="859"/>
    </row>
    <row r="47" spans="1:15" s="79" customFormat="1" ht="12.75" customHeight="1">
      <c r="A47" s="879" t="s">
        <v>16</v>
      </c>
      <c r="B47" s="739" t="s">
        <v>264</v>
      </c>
      <c r="C47" s="728" t="s">
        <v>33</v>
      </c>
      <c r="D47" s="690" t="s">
        <v>372</v>
      </c>
      <c r="E47" s="690" t="s">
        <v>372</v>
      </c>
      <c r="F47" s="729"/>
      <c r="G47" s="730"/>
      <c r="H47" s="730" t="s">
        <v>412</v>
      </c>
      <c r="I47" s="730" t="s">
        <v>412</v>
      </c>
      <c r="J47" s="876"/>
      <c r="K47" s="14" t="s">
        <v>16</v>
      </c>
      <c r="L47" s="740" t="s">
        <v>264</v>
      </c>
      <c r="M47" s="715" t="s">
        <v>216</v>
      </c>
      <c r="N47" s="731" t="s">
        <v>412</v>
      </c>
      <c r="O47" s="859" t="s">
        <v>412</v>
      </c>
    </row>
    <row r="48" spans="1:236" s="378" customFormat="1" ht="12.75" customHeight="1">
      <c r="A48" s="877" t="s">
        <v>161</v>
      </c>
      <c r="B48" s="718" t="s">
        <v>272</v>
      </c>
      <c r="C48" s="707" t="s">
        <v>33</v>
      </c>
      <c r="D48" s="708">
        <v>1090</v>
      </c>
      <c r="E48" s="708">
        <v>1160</v>
      </c>
      <c r="F48" s="722" t="s">
        <v>412</v>
      </c>
      <c r="G48" s="722" t="s">
        <v>412</v>
      </c>
      <c r="H48" s="723" t="s">
        <v>412</v>
      </c>
      <c r="I48" s="723" t="s">
        <v>412</v>
      </c>
      <c r="J48" s="851"/>
      <c r="K48" s="14" t="s">
        <v>161</v>
      </c>
      <c r="L48" s="719" t="s">
        <v>272</v>
      </c>
      <c r="M48" s="715" t="s">
        <v>216</v>
      </c>
      <c r="N48" s="738">
        <v>0</v>
      </c>
      <c r="O48" s="861">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879" t="s">
        <v>249</v>
      </c>
      <c r="B49" s="363" t="s">
        <v>221</v>
      </c>
      <c r="C49" s="728" t="s">
        <v>33</v>
      </c>
      <c r="D49" s="690">
        <v>760</v>
      </c>
      <c r="E49" s="690">
        <v>780</v>
      </c>
      <c r="F49" s="729"/>
      <c r="G49" s="730"/>
      <c r="H49" s="730" t="s">
        <v>412</v>
      </c>
      <c r="I49" s="730" t="s">
        <v>412</v>
      </c>
      <c r="J49" s="858"/>
      <c r="K49" s="14" t="s">
        <v>249</v>
      </c>
      <c r="L49" s="1" t="s">
        <v>221</v>
      </c>
      <c r="M49" s="715" t="s">
        <v>216</v>
      </c>
      <c r="N49" s="731"/>
      <c r="O49" s="859"/>
    </row>
    <row r="50" spans="1:15" s="79" customFormat="1" ht="12.75" customHeight="1">
      <c r="A50" s="879" t="s">
        <v>320</v>
      </c>
      <c r="B50" s="363" t="s">
        <v>222</v>
      </c>
      <c r="C50" s="728" t="s">
        <v>33</v>
      </c>
      <c r="D50" s="690">
        <v>330</v>
      </c>
      <c r="E50" s="690">
        <v>380</v>
      </c>
      <c r="F50" s="729"/>
      <c r="G50" s="730"/>
      <c r="H50" s="730" t="s">
        <v>412</v>
      </c>
      <c r="I50" s="730" t="s">
        <v>412</v>
      </c>
      <c r="J50" s="858"/>
      <c r="K50" s="14" t="s">
        <v>320</v>
      </c>
      <c r="L50" s="1" t="s">
        <v>222</v>
      </c>
      <c r="M50" s="715" t="s">
        <v>216</v>
      </c>
      <c r="N50" s="731"/>
      <c r="O50" s="859"/>
    </row>
    <row r="51" spans="1:15" s="79" customFormat="1" ht="12.75" customHeight="1">
      <c r="A51" s="879" t="s">
        <v>17</v>
      </c>
      <c r="B51" s="739" t="s">
        <v>264</v>
      </c>
      <c r="C51" s="728" t="s">
        <v>33</v>
      </c>
      <c r="D51" s="690" t="s">
        <v>372</v>
      </c>
      <c r="E51" s="690" t="s">
        <v>372</v>
      </c>
      <c r="F51" s="729"/>
      <c r="G51" s="730"/>
      <c r="H51" s="730" t="s">
        <v>412</v>
      </c>
      <c r="I51" s="730" t="s">
        <v>412</v>
      </c>
      <c r="J51" s="858"/>
      <c r="K51" s="14" t="s">
        <v>17</v>
      </c>
      <c r="L51" s="740" t="s">
        <v>264</v>
      </c>
      <c r="M51" s="715" t="s">
        <v>216</v>
      </c>
      <c r="N51" s="731" t="s">
        <v>412</v>
      </c>
      <c r="O51" s="880" t="s">
        <v>412</v>
      </c>
    </row>
    <row r="52" spans="1:15" s="79" customFormat="1" ht="12.75" customHeight="1">
      <c r="A52" s="879" t="s">
        <v>162</v>
      </c>
      <c r="B52" s="881" t="s">
        <v>91</v>
      </c>
      <c r="C52" s="728" t="s">
        <v>33</v>
      </c>
      <c r="D52" s="690" t="s">
        <v>372</v>
      </c>
      <c r="E52" s="690" t="s">
        <v>387</v>
      </c>
      <c r="F52" s="729"/>
      <c r="G52" s="730"/>
      <c r="H52" s="730" t="s">
        <v>412</v>
      </c>
      <c r="I52" s="730" t="s">
        <v>412</v>
      </c>
      <c r="J52" s="858"/>
      <c r="K52" s="14" t="s">
        <v>162</v>
      </c>
      <c r="L52" s="719" t="s">
        <v>91</v>
      </c>
      <c r="M52" s="715" t="s">
        <v>216</v>
      </c>
      <c r="N52" s="731"/>
      <c r="O52" s="859"/>
    </row>
    <row r="53" spans="1:15" s="79" customFormat="1" ht="12.75" customHeight="1">
      <c r="A53" s="879" t="s">
        <v>293</v>
      </c>
      <c r="B53" s="882" t="s">
        <v>322</v>
      </c>
      <c r="C53" s="728" t="s">
        <v>33</v>
      </c>
      <c r="D53" s="690" t="s">
        <v>372</v>
      </c>
      <c r="E53" s="690" t="s">
        <v>372</v>
      </c>
      <c r="F53" s="729"/>
      <c r="G53" s="730"/>
      <c r="H53" s="730" t="s">
        <v>412</v>
      </c>
      <c r="I53" s="730" t="s">
        <v>412</v>
      </c>
      <c r="J53" s="858"/>
      <c r="K53" s="14" t="s">
        <v>293</v>
      </c>
      <c r="L53" s="883" t="s">
        <v>322</v>
      </c>
      <c r="M53" s="715" t="s">
        <v>216</v>
      </c>
      <c r="N53" s="731" t="s">
        <v>412</v>
      </c>
      <c r="O53" s="859" t="s">
        <v>412</v>
      </c>
    </row>
    <row r="54" spans="1:236" s="378" customFormat="1" ht="12.75" customHeight="1">
      <c r="A54" s="877" t="s">
        <v>163</v>
      </c>
      <c r="B54" s="718" t="s">
        <v>273</v>
      </c>
      <c r="C54" s="707" t="s">
        <v>33</v>
      </c>
      <c r="D54" s="708" t="s">
        <v>372</v>
      </c>
      <c r="E54" s="708" t="s">
        <v>387</v>
      </c>
      <c r="F54" s="722" t="e">
        <v>#VALUE!</v>
      </c>
      <c r="G54" s="722" t="e">
        <v>#VALUE!</v>
      </c>
      <c r="H54" s="723" t="s">
        <v>412</v>
      </c>
      <c r="I54" s="723" t="s">
        <v>412</v>
      </c>
      <c r="J54" s="851"/>
      <c r="K54" s="14" t="s">
        <v>163</v>
      </c>
      <c r="L54" s="719" t="s">
        <v>273</v>
      </c>
      <c r="M54" s="715" t="s">
        <v>216</v>
      </c>
      <c r="N54" s="738" t="e">
        <v>#VALUE!</v>
      </c>
      <c r="O54" s="861" t="e">
        <v>#VALUE!</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879" t="s">
        <v>250</v>
      </c>
      <c r="B55" s="363" t="s">
        <v>274</v>
      </c>
      <c r="C55" s="728" t="s">
        <v>33</v>
      </c>
      <c r="D55" s="690" t="s">
        <v>372</v>
      </c>
      <c r="E55" s="690" t="s">
        <v>387</v>
      </c>
      <c r="F55" s="729"/>
      <c r="G55" s="730"/>
      <c r="H55" s="730" t="s">
        <v>398</v>
      </c>
      <c r="I55" s="730" t="s">
        <v>398</v>
      </c>
      <c r="J55" s="858"/>
      <c r="K55" s="14" t="s">
        <v>250</v>
      </c>
      <c r="L55" s="1" t="s">
        <v>274</v>
      </c>
      <c r="M55" s="715" t="s">
        <v>216</v>
      </c>
      <c r="N55" s="731"/>
      <c r="O55" s="859"/>
    </row>
    <row r="56" spans="1:15" s="79" customFormat="1" ht="12.75" customHeight="1">
      <c r="A56" s="879" t="s">
        <v>251</v>
      </c>
      <c r="B56" s="363" t="s">
        <v>289</v>
      </c>
      <c r="C56" s="728" t="s">
        <v>33</v>
      </c>
      <c r="D56" s="690" t="s">
        <v>372</v>
      </c>
      <c r="E56" s="690" t="s">
        <v>372</v>
      </c>
      <c r="F56" s="729"/>
      <c r="G56" s="730"/>
      <c r="H56" s="730"/>
      <c r="I56" s="730"/>
      <c r="J56" s="858"/>
      <c r="K56" s="14" t="s">
        <v>251</v>
      </c>
      <c r="L56" s="1" t="s">
        <v>289</v>
      </c>
      <c r="M56" s="715" t="s">
        <v>216</v>
      </c>
      <c r="N56" s="731"/>
      <c r="O56" s="859"/>
    </row>
    <row r="57" spans="1:15" s="79" customFormat="1" ht="12.75" customHeight="1">
      <c r="A57" s="884" t="s">
        <v>252</v>
      </c>
      <c r="B57" s="1195" t="s">
        <v>92</v>
      </c>
      <c r="C57" s="728" t="s">
        <v>33</v>
      </c>
      <c r="D57" s="690" t="s">
        <v>372</v>
      </c>
      <c r="E57" s="690" t="s">
        <v>387</v>
      </c>
      <c r="F57" s="729"/>
      <c r="G57" s="730"/>
      <c r="H57" s="730" t="s">
        <v>398</v>
      </c>
      <c r="I57" s="730" t="s">
        <v>398</v>
      </c>
      <c r="J57" s="858"/>
      <c r="K57" s="14" t="s">
        <v>252</v>
      </c>
      <c r="L57" s="885" t="s">
        <v>92</v>
      </c>
      <c r="M57" s="715" t="s">
        <v>216</v>
      </c>
      <c r="N57" s="734"/>
      <c r="O57" s="860"/>
    </row>
    <row r="58" spans="1:236" s="378" customFormat="1" ht="12.75" customHeight="1">
      <c r="A58" s="705">
        <v>7</v>
      </c>
      <c r="B58" s="706" t="s">
        <v>276</v>
      </c>
      <c r="C58" s="707" t="s">
        <v>325</v>
      </c>
      <c r="D58" s="708">
        <v>10520</v>
      </c>
      <c r="E58" s="708" t="e">
        <v>#VALUE!</v>
      </c>
      <c r="F58" s="722" t="e">
        <v>#VALUE!</v>
      </c>
      <c r="G58" s="722" t="e">
        <v>#VALUE!</v>
      </c>
      <c r="H58" s="723" t="s">
        <v>412</v>
      </c>
      <c r="I58" s="723" t="s">
        <v>412</v>
      </c>
      <c r="J58" s="851"/>
      <c r="K58" s="14">
        <v>7</v>
      </c>
      <c r="L58" s="713" t="s">
        <v>276</v>
      </c>
      <c r="M58" s="715" t="s">
        <v>325</v>
      </c>
      <c r="N58" s="726" t="e">
        <v>#VALUE!</v>
      </c>
      <c r="O58" s="857"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7" t="s">
        <v>164</v>
      </c>
      <c r="B59" s="881" t="s">
        <v>275</v>
      </c>
      <c r="C59" s="728" t="s">
        <v>325</v>
      </c>
      <c r="D59" s="690">
        <v>3447</v>
      </c>
      <c r="E59" s="690">
        <v>3464.978</v>
      </c>
      <c r="F59" s="729"/>
      <c r="G59" s="730"/>
      <c r="H59" s="730" t="s">
        <v>388</v>
      </c>
      <c r="I59" s="730" t="s">
        <v>389</v>
      </c>
      <c r="J59" s="858"/>
      <c r="K59" s="14" t="s">
        <v>164</v>
      </c>
      <c r="L59" s="873" t="s">
        <v>275</v>
      </c>
      <c r="M59" s="715" t="s">
        <v>325</v>
      </c>
      <c r="N59" s="731"/>
      <c r="O59" s="859"/>
    </row>
    <row r="60" spans="1:15" s="79" customFormat="1" ht="12.75" customHeight="1">
      <c r="A60" s="727" t="s">
        <v>165</v>
      </c>
      <c r="B60" s="881" t="s">
        <v>277</v>
      </c>
      <c r="C60" s="728" t="s">
        <v>325</v>
      </c>
      <c r="D60" s="690" t="s">
        <v>372</v>
      </c>
      <c r="E60" s="1214" t="s">
        <v>396</v>
      </c>
      <c r="F60" s="729"/>
      <c r="G60" s="730"/>
      <c r="H60" s="730" t="s">
        <v>394</v>
      </c>
      <c r="I60" s="730" t="s">
        <v>394</v>
      </c>
      <c r="J60" s="858"/>
      <c r="K60" s="14" t="s">
        <v>165</v>
      </c>
      <c r="L60" s="873" t="s">
        <v>277</v>
      </c>
      <c r="M60" s="715" t="s">
        <v>325</v>
      </c>
      <c r="N60" s="731"/>
      <c r="O60" s="859"/>
    </row>
    <row r="61" spans="1:236" s="378" customFormat="1" ht="12.75" customHeight="1">
      <c r="A61" s="717" t="s">
        <v>166</v>
      </c>
      <c r="B61" s="718" t="s">
        <v>278</v>
      </c>
      <c r="C61" s="707" t="s">
        <v>325</v>
      </c>
      <c r="D61" s="708">
        <v>7073</v>
      </c>
      <c r="E61" s="708" t="e">
        <v>#VALUE!</v>
      </c>
      <c r="F61" s="722" t="e">
        <v>#VALUE!</v>
      </c>
      <c r="G61" s="722" t="e">
        <v>#VALUE!</v>
      </c>
      <c r="H61" s="723" t="s">
        <v>412</v>
      </c>
      <c r="I61" s="723" t="s">
        <v>412</v>
      </c>
      <c r="J61" s="851"/>
      <c r="K61" s="14" t="s">
        <v>166</v>
      </c>
      <c r="L61" s="719" t="s">
        <v>278</v>
      </c>
      <c r="M61" s="715" t="s">
        <v>325</v>
      </c>
      <c r="N61" s="738" t="e">
        <v>#VALUE!</v>
      </c>
      <c r="O61" s="861"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7" t="s">
        <v>253</v>
      </c>
      <c r="B62" s="363" t="s">
        <v>285</v>
      </c>
      <c r="C62" s="362" t="s">
        <v>325</v>
      </c>
      <c r="D62" s="690">
        <v>653</v>
      </c>
      <c r="E62" s="690">
        <v>662.7064</v>
      </c>
      <c r="F62" s="729"/>
      <c r="G62" s="730"/>
      <c r="H62" s="730" t="s">
        <v>390</v>
      </c>
      <c r="I62" s="730" t="s">
        <v>390</v>
      </c>
      <c r="J62" s="858"/>
      <c r="K62" s="14" t="s">
        <v>253</v>
      </c>
      <c r="L62" s="1" t="s">
        <v>285</v>
      </c>
      <c r="M62" s="715" t="s">
        <v>325</v>
      </c>
      <c r="N62" s="731"/>
      <c r="O62" s="859"/>
    </row>
    <row r="63" spans="1:15" s="79" customFormat="1" ht="12.75" customHeight="1">
      <c r="A63" s="727" t="s">
        <v>254</v>
      </c>
      <c r="B63" s="363" t="s">
        <v>279</v>
      </c>
      <c r="C63" s="362" t="s">
        <v>325</v>
      </c>
      <c r="D63" s="690">
        <v>6420</v>
      </c>
      <c r="E63" s="690">
        <v>6343.706</v>
      </c>
      <c r="F63" s="729"/>
      <c r="G63" s="730"/>
      <c r="H63" s="730" t="s">
        <v>412</v>
      </c>
      <c r="I63" s="730" t="s">
        <v>412</v>
      </c>
      <c r="J63" s="858"/>
      <c r="K63" s="14" t="s">
        <v>254</v>
      </c>
      <c r="L63" s="1" t="s">
        <v>279</v>
      </c>
      <c r="M63" s="715" t="s">
        <v>325</v>
      </c>
      <c r="N63" s="731"/>
      <c r="O63" s="859"/>
    </row>
    <row r="64" spans="1:15" s="79" customFormat="1" ht="12.75" customHeight="1">
      <c r="A64" s="727" t="s">
        <v>255</v>
      </c>
      <c r="B64" s="363" t="s">
        <v>286</v>
      </c>
      <c r="C64" s="362" t="s">
        <v>325</v>
      </c>
      <c r="D64" s="690" t="s">
        <v>372</v>
      </c>
      <c r="E64" s="690" t="s">
        <v>372</v>
      </c>
      <c r="F64" s="729"/>
      <c r="G64" s="730"/>
      <c r="H64" s="730" t="s">
        <v>412</v>
      </c>
      <c r="I64" s="730" t="s">
        <v>412</v>
      </c>
      <c r="J64" s="858"/>
      <c r="K64" s="14" t="s">
        <v>255</v>
      </c>
      <c r="L64" s="1" t="s">
        <v>286</v>
      </c>
      <c r="M64" s="715" t="s">
        <v>325</v>
      </c>
      <c r="N64" s="731"/>
      <c r="O64" s="859"/>
    </row>
    <row r="65" spans="1:15" s="79" customFormat="1" ht="12.75" customHeight="1">
      <c r="A65" s="727" t="s">
        <v>256</v>
      </c>
      <c r="B65" s="363" t="s">
        <v>280</v>
      </c>
      <c r="C65" s="362" t="s">
        <v>325</v>
      </c>
      <c r="D65" s="690" t="s">
        <v>372</v>
      </c>
      <c r="E65" s="690" t="s">
        <v>372</v>
      </c>
      <c r="F65" s="729"/>
      <c r="G65" s="730"/>
      <c r="H65" s="730" t="s">
        <v>412</v>
      </c>
      <c r="I65" s="730" t="s">
        <v>412</v>
      </c>
      <c r="J65" s="858"/>
      <c r="K65" s="14" t="s">
        <v>256</v>
      </c>
      <c r="L65" s="1" t="s">
        <v>280</v>
      </c>
      <c r="M65" s="715" t="s">
        <v>325</v>
      </c>
      <c r="N65" s="731"/>
      <c r="O65" s="859"/>
    </row>
    <row r="66" spans="1:15" s="79" customFormat="1" ht="12.75" customHeight="1">
      <c r="A66" s="727" t="s">
        <v>167</v>
      </c>
      <c r="B66" s="881" t="s">
        <v>281</v>
      </c>
      <c r="C66" s="728" t="s">
        <v>325</v>
      </c>
      <c r="D66" s="690" t="s">
        <v>372</v>
      </c>
      <c r="E66" s="1214" t="s">
        <v>396</v>
      </c>
      <c r="F66" s="729"/>
      <c r="G66" s="730"/>
      <c r="H66" s="730" t="s">
        <v>395</v>
      </c>
      <c r="I66" s="730" t="s">
        <v>395</v>
      </c>
      <c r="J66" s="858"/>
      <c r="K66" s="14" t="s">
        <v>167</v>
      </c>
      <c r="L66" s="873" t="s">
        <v>281</v>
      </c>
      <c r="M66" s="715" t="s">
        <v>325</v>
      </c>
      <c r="N66" s="734"/>
      <c r="O66" s="860"/>
    </row>
    <row r="67" spans="1:236" s="378" customFormat="1" ht="12.75" customHeight="1">
      <c r="A67" s="705">
        <v>8</v>
      </c>
      <c r="B67" s="706" t="s">
        <v>292</v>
      </c>
      <c r="C67" s="707" t="s">
        <v>325</v>
      </c>
      <c r="D67" s="708" t="s">
        <v>372</v>
      </c>
      <c r="E67" s="708" t="e">
        <v>#VALUE!</v>
      </c>
      <c r="F67" s="722" t="e">
        <v>#VALUE!</v>
      </c>
      <c r="G67" s="722" t="e">
        <v>#VALUE!</v>
      </c>
      <c r="H67" s="723" t="s">
        <v>412</v>
      </c>
      <c r="I67" s="723" t="s">
        <v>412</v>
      </c>
      <c r="J67" s="851"/>
      <c r="K67" s="14">
        <v>8</v>
      </c>
      <c r="L67" s="713" t="s">
        <v>292</v>
      </c>
      <c r="M67" s="715" t="s">
        <v>325</v>
      </c>
      <c r="N67" s="738" t="e">
        <v>#VALUE!</v>
      </c>
      <c r="O67" s="857" t="e">
        <v>#VALUE!</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7" t="s">
        <v>168</v>
      </c>
      <c r="B68" s="881" t="s">
        <v>311</v>
      </c>
      <c r="C68" s="728" t="s">
        <v>325</v>
      </c>
      <c r="D68" s="690" t="s">
        <v>372</v>
      </c>
      <c r="E68" s="690" t="s">
        <v>372</v>
      </c>
      <c r="F68" s="729"/>
      <c r="G68" s="730"/>
      <c r="H68" s="730" t="s">
        <v>412</v>
      </c>
      <c r="I68" s="730" t="s">
        <v>412</v>
      </c>
      <c r="J68" s="858"/>
      <c r="K68" s="14" t="s">
        <v>168</v>
      </c>
      <c r="L68" s="886" t="s">
        <v>311</v>
      </c>
      <c r="M68" s="715" t="s">
        <v>325</v>
      </c>
      <c r="N68" s="731"/>
      <c r="O68" s="859"/>
    </row>
    <row r="69" spans="1:15" s="79" customFormat="1" ht="12.75" customHeight="1">
      <c r="A69" s="727" t="s">
        <v>169</v>
      </c>
      <c r="B69" s="887" t="s">
        <v>294</v>
      </c>
      <c r="C69" s="728" t="s">
        <v>325</v>
      </c>
      <c r="D69" s="690" t="s">
        <v>387</v>
      </c>
      <c r="E69" s="690" t="s">
        <v>387</v>
      </c>
      <c r="F69" s="729"/>
      <c r="G69" s="730"/>
      <c r="H69" s="730" t="s">
        <v>412</v>
      </c>
      <c r="I69" s="730" t="s">
        <v>412</v>
      </c>
      <c r="J69" s="380"/>
      <c r="K69" s="14" t="s">
        <v>169</v>
      </c>
      <c r="L69" s="888" t="s">
        <v>294</v>
      </c>
      <c r="M69" s="715" t="s">
        <v>325</v>
      </c>
      <c r="N69" s="734"/>
      <c r="O69" s="860"/>
    </row>
    <row r="70" spans="1:15" s="90" customFormat="1" ht="12.75" customHeight="1">
      <c r="A70" s="889">
        <v>9</v>
      </c>
      <c r="B70" s="867" t="s">
        <v>282</v>
      </c>
      <c r="C70" s="866" t="s">
        <v>325</v>
      </c>
      <c r="D70" s="690">
        <v>628</v>
      </c>
      <c r="E70" s="690">
        <v>613</v>
      </c>
      <c r="F70" s="729"/>
      <c r="G70" s="730"/>
      <c r="H70" s="1213" t="s">
        <v>393</v>
      </c>
      <c r="I70" s="730" t="s">
        <v>391</v>
      </c>
      <c r="J70" s="858"/>
      <c r="K70" s="14">
        <v>9</v>
      </c>
      <c r="L70" s="868" t="s">
        <v>282</v>
      </c>
      <c r="M70" s="715" t="s">
        <v>325</v>
      </c>
      <c r="N70" s="890"/>
      <c r="O70" s="891"/>
    </row>
    <row r="71" spans="1:236" s="378" customFormat="1" ht="12.75" customHeight="1">
      <c r="A71" s="705">
        <v>10</v>
      </c>
      <c r="B71" s="706" t="s">
        <v>283</v>
      </c>
      <c r="C71" s="707" t="s">
        <v>325</v>
      </c>
      <c r="D71" s="708">
        <v>10592</v>
      </c>
      <c r="E71" s="708">
        <v>10408.39041</v>
      </c>
      <c r="F71" s="722" t="e">
        <v>#VALUE!</v>
      </c>
      <c r="G71" s="722" t="e">
        <v>#VALUE!</v>
      </c>
      <c r="H71" s="723" t="s">
        <v>412</v>
      </c>
      <c r="I71" s="723" t="s">
        <v>412</v>
      </c>
      <c r="J71" s="851"/>
      <c r="K71" s="14">
        <v>10</v>
      </c>
      <c r="L71" s="713" t="s">
        <v>283</v>
      </c>
      <c r="M71" s="715" t="s">
        <v>325</v>
      </c>
      <c r="N71" s="726" t="e">
        <v>#VALUE!</v>
      </c>
      <c r="O71" s="892" t="e">
        <v>#VALUE!</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8" customFormat="1" ht="12.75" customHeight="1">
      <c r="A72" s="717" t="s">
        <v>170</v>
      </c>
      <c r="B72" s="718" t="s">
        <v>297</v>
      </c>
      <c r="C72" s="707" t="s">
        <v>325</v>
      </c>
      <c r="D72" s="708">
        <v>6307</v>
      </c>
      <c r="E72" s="708">
        <v>6092.898</v>
      </c>
      <c r="F72" s="722" t="e">
        <v>#VALUE!</v>
      </c>
      <c r="G72" s="722" t="e">
        <v>#VALUE!</v>
      </c>
      <c r="H72" s="723" t="s">
        <v>412</v>
      </c>
      <c r="I72" s="723" t="s">
        <v>412</v>
      </c>
      <c r="J72" s="851"/>
      <c r="K72" s="14" t="s">
        <v>170</v>
      </c>
      <c r="L72" s="719" t="s">
        <v>297</v>
      </c>
      <c r="M72" s="715" t="s">
        <v>325</v>
      </c>
      <c r="N72" s="738" t="e">
        <v>#VALUE!</v>
      </c>
      <c r="O72" s="893"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7" t="s">
        <v>298</v>
      </c>
      <c r="B73" s="363" t="s">
        <v>284</v>
      </c>
      <c r="C73" s="362" t="s">
        <v>325</v>
      </c>
      <c r="D73" s="690" t="s">
        <v>372</v>
      </c>
      <c r="E73" s="1214" t="s">
        <v>396</v>
      </c>
      <c r="F73" s="729"/>
      <c r="G73" s="730"/>
      <c r="H73" s="730" t="s">
        <v>398</v>
      </c>
      <c r="I73" s="730" t="s">
        <v>398</v>
      </c>
      <c r="J73" s="858"/>
      <c r="K73" s="14" t="s">
        <v>298</v>
      </c>
      <c r="L73" s="1" t="s">
        <v>284</v>
      </c>
      <c r="M73" s="715" t="s">
        <v>325</v>
      </c>
      <c r="N73" s="731"/>
      <c r="O73" s="880"/>
    </row>
    <row r="74" spans="1:15" s="79" customFormat="1" ht="12.75" customHeight="1">
      <c r="A74" s="727" t="s">
        <v>299</v>
      </c>
      <c r="B74" s="363" t="s">
        <v>300</v>
      </c>
      <c r="C74" s="362" t="s">
        <v>325</v>
      </c>
      <c r="D74" s="690" t="s">
        <v>372</v>
      </c>
      <c r="E74" s="1214" t="s">
        <v>396</v>
      </c>
      <c r="F74" s="729"/>
      <c r="G74" s="730"/>
      <c r="H74" s="730" t="s">
        <v>398</v>
      </c>
      <c r="I74" s="730" t="s">
        <v>398</v>
      </c>
      <c r="J74" s="380"/>
      <c r="K74" s="14" t="s">
        <v>299</v>
      </c>
      <c r="L74" s="1" t="s">
        <v>300</v>
      </c>
      <c r="M74" s="715" t="s">
        <v>325</v>
      </c>
      <c r="N74" s="731"/>
      <c r="O74" s="880"/>
    </row>
    <row r="75" spans="1:15" s="79" customFormat="1" ht="12.75" customHeight="1">
      <c r="A75" s="727" t="s">
        <v>301</v>
      </c>
      <c r="B75" s="363" t="s">
        <v>302</v>
      </c>
      <c r="C75" s="362" t="s">
        <v>325</v>
      </c>
      <c r="D75" s="690" t="s">
        <v>372</v>
      </c>
      <c r="E75" s="1214" t="s">
        <v>396</v>
      </c>
      <c r="F75" s="729"/>
      <c r="G75" s="730"/>
      <c r="H75" s="730" t="s">
        <v>398</v>
      </c>
      <c r="I75" s="730" t="s">
        <v>398</v>
      </c>
      <c r="J75" s="380"/>
      <c r="K75" s="14" t="s">
        <v>301</v>
      </c>
      <c r="L75" s="1" t="s">
        <v>302</v>
      </c>
      <c r="M75" s="715" t="s">
        <v>325</v>
      </c>
      <c r="N75" s="731"/>
      <c r="O75" s="880"/>
    </row>
    <row r="76" spans="1:15" s="79" customFormat="1" ht="12.75" customHeight="1">
      <c r="A76" s="727" t="s">
        <v>303</v>
      </c>
      <c r="B76" s="363" t="s">
        <v>304</v>
      </c>
      <c r="C76" s="362" t="s">
        <v>325</v>
      </c>
      <c r="D76" s="690" t="s">
        <v>372</v>
      </c>
      <c r="E76" s="1214" t="s">
        <v>396</v>
      </c>
      <c r="F76" s="729"/>
      <c r="G76" s="730"/>
      <c r="H76" s="730" t="s">
        <v>398</v>
      </c>
      <c r="I76" s="730" t="s">
        <v>398</v>
      </c>
      <c r="J76" s="380"/>
      <c r="K76" s="14" t="s">
        <v>303</v>
      </c>
      <c r="L76" s="1" t="s">
        <v>304</v>
      </c>
      <c r="M76" s="715" t="s">
        <v>325</v>
      </c>
      <c r="N76" s="731"/>
      <c r="O76" s="880"/>
    </row>
    <row r="77" spans="1:15" s="79" customFormat="1" ht="12.75" customHeight="1">
      <c r="A77" s="727" t="s">
        <v>171</v>
      </c>
      <c r="B77" s="881" t="s">
        <v>305</v>
      </c>
      <c r="C77" s="728" t="s">
        <v>325</v>
      </c>
      <c r="D77" s="690" t="s">
        <v>372</v>
      </c>
      <c r="E77" s="1214" t="s">
        <v>396</v>
      </c>
      <c r="F77" s="729"/>
      <c r="G77" s="730"/>
      <c r="H77" s="730" t="s">
        <v>392</v>
      </c>
      <c r="I77" s="730" t="s">
        <v>392</v>
      </c>
      <c r="J77" s="858"/>
      <c r="K77" s="14" t="s">
        <v>171</v>
      </c>
      <c r="L77" s="873" t="s">
        <v>305</v>
      </c>
      <c r="M77" s="715" t="s">
        <v>325</v>
      </c>
      <c r="N77" s="731"/>
      <c r="O77" s="880"/>
    </row>
    <row r="78" spans="1:236" s="378" customFormat="1" ht="12.75" customHeight="1">
      <c r="A78" s="717" t="s">
        <v>172</v>
      </c>
      <c r="B78" s="718" t="s">
        <v>306</v>
      </c>
      <c r="C78" s="707" t="s">
        <v>325</v>
      </c>
      <c r="D78" s="708">
        <v>3803</v>
      </c>
      <c r="E78" s="708">
        <v>3818.0744099999997</v>
      </c>
      <c r="F78" s="722" t="e">
        <v>#VALUE!</v>
      </c>
      <c r="G78" s="722" t="e">
        <v>#VALUE!</v>
      </c>
      <c r="H78" s="723" t="s">
        <v>412</v>
      </c>
      <c r="I78" s="723" t="s">
        <v>412</v>
      </c>
      <c r="J78" s="851"/>
      <c r="K78" s="14" t="s">
        <v>172</v>
      </c>
      <c r="L78" s="719" t="s">
        <v>306</v>
      </c>
      <c r="M78" s="715" t="s">
        <v>325</v>
      </c>
      <c r="N78" s="738" t="e">
        <v>#VALUE!</v>
      </c>
      <c r="O78" s="893"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7" t="s">
        <v>257</v>
      </c>
      <c r="B79" s="363" t="s">
        <v>307</v>
      </c>
      <c r="C79" s="362" t="s">
        <v>325</v>
      </c>
      <c r="D79" s="690" t="s">
        <v>372</v>
      </c>
      <c r="E79" s="1214" t="s">
        <v>396</v>
      </c>
      <c r="F79" s="729"/>
      <c r="G79" s="730"/>
      <c r="H79" s="730" t="s">
        <v>398</v>
      </c>
      <c r="I79" s="730" t="s">
        <v>398</v>
      </c>
      <c r="J79" s="380"/>
      <c r="K79" s="14" t="s">
        <v>257</v>
      </c>
      <c r="L79" s="1" t="s">
        <v>307</v>
      </c>
      <c r="M79" s="715" t="s">
        <v>325</v>
      </c>
      <c r="N79" s="731"/>
      <c r="O79" s="859"/>
    </row>
    <row r="80" spans="1:15" s="79" customFormat="1" ht="12.75" customHeight="1">
      <c r="A80" s="727" t="s">
        <v>258</v>
      </c>
      <c r="B80" s="363" t="s">
        <v>93</v>
      </c>
      <c r="C80" s="362" t="s">
        <v>325</v>
      </c>
      <c r="D80" s="690" t="s">
        <v>372</v>
      </c>
      <c r="E80" s="1214" t="s">
        <v>396</v>
      </c>
      <c r="F80" s="729"/>
      <c r="G80" s="730"/>
      <c r="H80" s="730" t="s">
        <v>398</v>
      </c>
      <c r="I80" s="730" t="s">
        <v>398</v>
      </c>
      <c r="J80" s="380"/>
      <c r="K80" s="14" t="s">
        <v>258</v>
      </c>
      <c r="L80" s="1" t="s">
        <v>93</v>
      </c>
      <c r="M80" s="715" t="s">
        <v>325</v>
      </c>
      <c r="N80" s="731"/>
      <c r="O80" s="859"/>
    </row>
    <row r="81" spans="1:15" s="79" customFormat="1" ht="12.75" customHeight="1">
      <c r="A81" s="727" t="s">
        <v>259</v>
      </c>
      <c r="B81" s="363" t="s">
        <v>308</v>
      </c>
      <c r="C81" s="362" t="s">
        <v>325</v>
      </c>
      <c r="D81" s="691" t="s">
        <v>372</v>
      </c>
      <c r="E81" s="1214" t="s">
        <v>396</v>
      </c>
      <c r="F81" s="729"/>
      <c r="G81" s="730"/>
      <c r="H81" s="730" t="s">
        <v>398</v>
      </c>
      <c r="I81" s="730" t="s">
        <v>398</v>
      </c>
      <c r="J81" s="380"/>
      <c r="K81" s="14" t="s">
        <v>259</v>
      </c>
      <c r="L81" s="1" t="s">
        <v>308</v>
      </c>
      <c r="M81" s="715" t="s">
        <v>325</v>
      </c>
      <c r="N81" s="731"/>
      <c r="O81" s="859"/>
    </row>
    <row r="82" spans="1:15" s="79" customFormat="1" ht="12.75" customHeight="1" thickBot="1">
      <c r="A82" s="727" t="s">
        <v>309</v>
      </c>
      <c r="B82" s="363" t="s">
        <v>310</v>
      </c>
      <c r="C82" s="362" t="s">
        <v>325</v>
      </c>
      <c r="D82" s="691" t="s">
        <v>372</v>
      </c>
      <c r="E82" s="1214" t="s">
        <v>396</v>
      </c>
      <c r="F82" s="729"/>
      <c r="G82" s="730"/>
      <c r="H82" s="730" t="s">
        <v>398</v>
      </c>
      <c r="I82" s="730" t="s">
        <v>398</v>
      </c>
      <c r="J82" s="380"/>
      <c r="K82" s="894" t="s">
        <v>309</v>
      </c>
      <c r="L82" s="895" t="s">
        <v>310</v>
      </c>
      <c r="M82" s="896" t="s">
        <v>325</v>
      </c>
      <c r="N82" s="897"/>
      <c r="O82" s="898"/>
    </row>
    <row r="83" spans="1:15" s="79" customFormat="1" ht="12.75" customHeight="1" thickBot="1">
      <c r="A83" s="899" t="s">
        <v>173</v>
      </c>
      <c r="B83" s="887" t="s">
        <v>18</v>
      </c>
      <c r="C83" s="900" t="s">
        <v>325</v>
      </c>
      <c r="D83" s="901">
        <v>482</v>
      </c>
      <c r="E83" s="901">
        <v>497.418</v>
      </c>
      <c r="F83" s="729"/>
      <c r="G83" s="730"/>
      <c r="H83" s="730" t="s">
        <v>397</v>
      </c>
      <c r="I83" s="730" t="s">
        <v>397</v>
      </c>
      <c r="J83" s="858"/>
      <c r="K83" s="902" t="s">
        <v>173</v>
      </c>
      <c r="L83" s="903" t="s">
        <v>18</v>
      </c>
      <c r="M83" s="904" t="s">
        <v>325</v>
      </c>
      <c r="N83" s="734"/>
      <c r="O83" s="735"/>
    </row>
    <row r="84" spans="1:15" s="79" customFormat="1" ht="12.75" customHeight="1">
      <c r="A84" s="1144"/>
      <c r="B84" s="1145"/>
      <c r="C84" s="1146"/>
      <c r="D84" s="1147"/>
      <c r="E84" s="1147"/>
      <c r="F84" s="1148"/>
      <c r="G84" s="1148"/>
      <c r="H84" s="1148"/>
      <c r="I84" s="1148"/>
      <c r="J84" s="858"/>
      <c r="K84" s="91"/>
      <c r="L84" s="1149"/>
      <c r="M84" s="380"/>
      <c r="N84" s="1150"/>
      <c r="O84" s="1150"/>
    </row>
    <row r="85" spans="1:15" s="79" customFormat="1" ht="12.75" customHeight="1">
      <c r="A85" s="1144"/>
      <c r="B85" s="1151" t="s">
        <v>177</v>
      </c>
      <c r="C85" s="1146"/>
      <c r="D85" s="1147"/>
      <c r="E85" s="1147"/>
      <c r="F85" s="1148"/>
      <c r="G85" s="1148"/>
      <c r="H85" s="1148"/>
      <c r="I85" s="1148"/>
      <c r="J85" s="858"/>
      <c r="K85" s="91"/>
      <c r="L85" s="1149"/>
      <c r="M85" s="380"/>
      <c r="N85" s="1150"/>
      <c r="O85" s="1150"/>
    </row>
    <row r="86" spans="1:15" s="79" customFormat="1" ht="12.75" customHeight="1">
      <c r="A86" s="1144"/>
      <c r="B86" s="1145" t="s">
        <v>178</v>
      </c>
      <c r="C86" s="728" t="s">
        <v>325</v>
      </c>
      <c r="D86" s="1152" t="e">
        <v>#VALUE!</v>
      </c>
      <c r="E86" s="1152" t="e">
        <v>#VALUE!</v>
      </c>
      <c r="F86" s="1148"/>
      <c r="G86" s="1148"/>
      <c r="H86" s="1148"/>
      <c r="I86" s="1148"/>
      <c r="J86" s="858"/>
      <c r="K86" s="91"/>
      <c r="L86" s="1149"/>
      <c r="M86" s="380"/>
      <c r="N86" s="1150"/>
      <c r="O86" s="1150"/>
    </row>
    <row r="87" spans="1:15" s="79" customFormat="1" ht="12.75" customHeight="1">
      <c r="A87" s="1144"/>
      <c r="B87" s="1145" t="s">
        <v>179</v>
      </c>
      <c r="C87" s="728" t="s">
        <v>325</v>
      </c>
      <c r="D87" s="1152" t="e">
        <v>#VALUE!</v>
      </c>
      <c r="E87" s="1152" t="e">
        <v>#VALUE!</v>
      </c>
      <c r="F87" s="1148"/>
      <c r="G87" s="1148"/>
      <c r="H87" s="1148"/>
      <c r="I87" s="1148"/>
      <c r="J87" s="858"/>
      <c r="K87" s="91"/>
      <c r="L87" s="1149"/>
      <c r="M87" s="380"/>
      <c r="N87" s="1150"/>
      <c r="O87" s="1150"/>
    </row>
    <row r="88" spans="1:15" s="79" customFormat="1" ht="12.75" customHeight="1">
      <c r="A88" s="1144"/>
      <c r="B88" s="1145" t="s">
        <v>75</v>
      </c>
      <c r="C88" s="728" t="s">
        <v>325</v>
      </c>
      <c r="D88" s="1152" t="e">
        <v>#VALUE!</v>
      </c>
      <c r="E88" s="1152" t="e">
        <v>#VALUE!</v>
      </c>
      <c r="F88" s="1148"/>
      <c r="G88" s="1148"/>
      <c r="H88" s="1148"/>
      <c r="I88" s="1148"/>
      <c r="J88" s="858"/>
      <c r="K88" s="91"/>
      <c r="L88" s="1149"/>
      <c r="M88" s="380"/>
      <c r="N88" s="1150"/>
      <c r="O88" s="1150"/>
    </row>
    <row r="89" spans="1:236" s="335" customFormat="1" ht="12.75" customHeight="1" thickBot="1">
      <c r="A89" s="125"/>
      <c r="B89" s="89"/>
      <c r="C89" s="125"/>
      <c r="D89" s="337"/>
      <c r="E89" s="338"/>
      <c r="J89" s="336"/>
      <c r="K89" s="61" t="s">
        <v>217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5" customFormat="1" ht="12.75" customHeight="1" thickBot="1">
      <c r="A90" s="125"/>
      <c r="B90" s="89"/>
      <c r="C90" s="328" t="s">
        <v>157</v>
      </c>
      <c r="D90" s="329">
        <v>0</v>
      </c>
      <c r="E90" s="329">
        <v>1</v>
      </c>
      <c r="J90" s="336"/>
      <c r="K90" s="61" t="s">
        <v>217</v>
      </c>
    </row>
    <row r="91" spans="1:11" ht="12.75" customHeight="1" thickBot="1">
      <c r="A91" s="339"/>
      <c r="B91" s="339"/>
      <c r="C91" s="328" t="s">
        <v>174</v>
      </c>
      <c r="D91" s="329">
        <v>32</v>
      </c>
      <c r="E91" s="329">
        <v>30</v>
      </c>
      <c r="K91" s="61" t="s">
        <v>217</v>
      </c>
    </row>
    <row r="92" spans="1:11" ht="12.75" customHeight="1">
      <c r="A92" s="339"/>
      <c r="B92" s="339"/>
      <c r="C92" s="339"/>
      <c r="D92" s="339"/>
      <c r="K92" s="61" t="s">
        <v>217</v>
      </c>
    </row>
    <row r="93" spans="1:11" ht="12.75" customHeight="1">
      <c r="A93" s="339"/>
      <c r="B93" s="339"/>
      <c r="C93" s="339"/>
      <c r="D93" s="339"/>
      <c r="K93" s="61" t="s">
        <v>217</v>
      </c>
    </row>
    <row r="94" spans="1:4" ht="12.75" customHeight="1">
      <c r="A94" s="339"/>
      <c r="B94" s="339"/>
      <c r="C94" s="339"/>
      <c r="D94" s="339"/>
    </row>
    <row r="95" spans="1:4" ht="12.75" customHeight="1">
      <c r="A95" s="339"/>
      <c r="B95" s="339"/>
      <c r="C95" s="339"/>
      <c r="D95" s="339"/>
    </row>
    <row r="96" spans="1:4" ht="12.75" customHeight="1">
      <c r="A96" s="339"/>
      <c r="B96" s="339"/>
      <c r="C96" s="339"/>
      <c r="D96" s="339"/>
    </row>
    <row r="97" spans="1:4" ht="12.75" customHeight="1">
      <c r="A97" s="339"/>
      <c r="B97" s="339"/>
      <c r="C97" s="339"/>
      <c r="D97" s="339"/>
    </row>
    <row r="98" spans="1:4" ht="12.75" customHeight="1">
      <c r="A98" s="339"/>
      <c r="B98" s="339"/>
      <c r="C98" s="339"/>
      <c r="D98" s="339"/>
    </row>
    <row r="99" spans="1:4" ht="12.75" customHeight="1">
      <c r="A99" s="339"/>
      <c r="B99" s="339"/>
      <c r="C99" s="339"/>
      <c r="D99" s="339"/>
    </row>
    <row r="100" spans="1:4" ht="12.75" customHeight="1">
      <c r="A100" s="339"/>
      <c r="B100" s="339"/>
      <c r="C100" s="339"/>
      <c r="D100" s="339"/>
    </row>
    <row r="101" spans="1:4" ht="12.75" customHeight="1">
      <c r="A101" s="339"/>
      <c r="B101" s="339"/>
      <c r="C101" s="339"/>
      <c r="D101" s="339"/>
    </row>
    <row r="102" spans="1:4" ht="12.75" customHeight="1">
      <c r="A102" s="339"/>
      <c r="B102" s="339"/>
      <c r="C102" s="339"/>
      <c r="D102" s="339"/>
    </row>
    <row r="103" spans="1:4" ht="12.75" customHeight="1">
      <c r="A103" s="339"/>
      <c r="B103" s="339"/>
      <c r="C103" s="339"/>
      <c r="D103" s="339"/>
    </row>
    <row r="104" spans="1:4" ht="12.75" customHeight="1">
      <c r="A104" s="339"/>
      <c r="B104" s="339"/>
      <c r="C104" s="339"/>
      <c r="D104" s="339"/>
    </row>
    <row r="105" spans="1:4" ht="12.75" customHeight="1">
      <c r="A105" s="339"/>
      <c r="B105" s="339"/>
      <c r="C105" s="339"/>
      <c r="D105" s="339"/>
    </row>
    <row r="106" spans="1:4" ht="12.75" customHeight="1">
      <c r="A106" s="339"/>
      <c r="B106" s="339"/>
      <c r="C106" s="339"/>
      <c r="D106" s="339"/>
    </row>
    <row r="107" spans="1:4" ht="12.75" customHeight="1">
      <c r="A107" s="339"/>
      <c r="B107" s="339"/>
      <c r="C107" s="339"/>
      <c r="D107" s="339"/>
    </row>
    <row r="108" spans="1:4" ht="12.75" customHeight="1">
      <c r="A108" s="339"/>
      <c r="B108" s="339"/>
      <c r="C108" s="339"/>
      <c r="D108" s="339"/>
    </row>
    <row r="109" spans="2:12" ht="12.75" customHeight="1" hidden="1">
      <c r="B109" s="11" t="s">
        <v>36</v>
      </c>
      <c r="C109" s="82"/>
      <c r="D109" s="82"/>
      <c r="E109" s="340"/>
      <c r="L109" s="341" t="str">
        <f>B109</f>
        <v>Derived data</v>
      </c>
    </row>
    <row r="110" spans="2:13" ht="12.75" customHeight="1" hidden="1">
      <c r="B110" s="53" t="s">
        <v>37</v>
      </c>
      <c r="C110" s="43" t="s">
        <v>325</v>
      </c>
      <c r="D110" s="68" t="e">
        <f>D74+D75+D76</f>
        <v>#VALUE!</v>
      </c>
      <c r="E110" s="84" t="e">
        <f>E74+E75+E76</f>
        <v>#VALUE!</v>
      </c>
      <c r="J110" s="905"/>
      <c r="K110" s="342"/>
      <c r="L110" s="342" t="str">
        <f>B110</f>
        <v>Printing + Writing Paper</v>
      </c>
      <c r="M110" s="343"/>
    </row>
    <row r="111" spans="2:13" ht="12.75" customHeight="1" hidden="1" thickBot="1">
      <c r="B111" s="54" t="s">
        <v>38</v>
      </c>
      <c r="C111" s="43" t="s">
        <v>325</v>
      </c>
      <c r="D111" s="344" t="e">
        <f>D77+(D79+D80+D81+D82)+D83</f>
        <v>#VALUE!</v>
      </c>
      <c r="E111" s="345" t="e">
        <f>E77+(E79+E80+E81+E82)+E83</f>
        <v>#VALUE!</v>
      </c>
      <c r="J111" s="906"/>
      <c r="K111" s="102"/>
      <c r="L111" s="102" t="str">
        <f>B111</f>
        <v>Other Paper +Paperboard</v>
      </c>
      <c r="M111" s="346"/>
    </row>
    <row r="112" spans="2:13" ht="12.75" customHeight="1" hidden="1" thickBot="1">
      <c r="B112" s="54" t="s">
        <v>48</v>
      </c>
      <c r="C112" s="43" t="s">
        <v>325</v>
      </c>
      <c r="D112" s="344" t="e">
        <f>D79+D80+D81+D82</f>
        <v>#VALUE!</v>
      </c>
      <c r="E112" s="344" t="e">
        <f>E79+E80+E81+E82</f>
        <v>#VALUE!</v>
      </c>
      <c r="J112" s="906"/>
      <c r="K112" s="60"/>
      <c r="L112" s="60" t="str">
        <f>B112</f>
        <v>Wrapping  + Packaging Paper and Paperboard</v>
      </c>
      <c r="M112" s="347"/>
    </row>
    <row r="113" spans="19:20" ht="12.75" customHeight="1" hidden="1">
      <c r="S113" s="348"/>
      <c r="T113" s="348"/>
    </row>
    <row r="114" spans="19:20" ht="12.75" customHeight="1">
      <c r="S114" s="348"/>
      <c r="T114" s="348"/>
    </row>
    <row r="115" spans="19:20" ht="12.75" customHeight="1">
      <c r="S115" s="348"/>
      <c r="T115" s="348"/>
    </row>
    <row r="116" spans="19:20" ht="12.75" customHeight="1">
      <c r="S116" s="348"/>
      <c r="T116" s="348"/>
    </row>
    <row r="117" spans="19:20" ht="12.75" customHeight="1">
      <c r="S117" s="348"/>
      <c r="T117" s="348"/>
    </row>
    <row r="118" spans="19:20" ht="12.75" customHeight="1">
      <c r="S118" s="348"/>
      <c r="T118" s="348"/>
    </row>
    <row r="119" spans="19:20" ht="12.75" customHeight="1">
      <c r="S119" s="348"/>
      <c r="T119" s="348"/>
    </row>
    <row r="120" spans="19:20" ht="12.75" customHeight="1">
      <c r="S120" s="348"/>
      <c r="T120" s="348"/>
    </row>
    <row r="121" spans="19:41" ht="12.75" customHeight="1">
      <c r="S121" s="348"/>
      <c r="T121" s="348"/>
      <c r="AL121" s="349" t="s">
        <v>217</v>
      </c>
      <c r="AM121" s="349" t="s">
        <v>217</v>
      </c>
      <c r="AN121" s="349" t="s">
        <v>217</v>
      </c>
      <c r="AO121" s="349" t="s">
        <v>217</v>
      </c>
    </row>
    <row r="122" spans="19:20" ht="12.75" customHeight="1">
      <c r="S122" s="348"/>
      <c r="T122" s="348"/>
    </row>
    <row r="123" spans="19:20" ht="12.75" customHeight="1">
      <c r="S123" s="348"/>
      <c r="T123" s="348"/>
    </row>
    <row r="124" spans="19:20" ht="12.75" customHeight="1">
      <c r="S124" s="348"/>
      <c r="T124" s="348"/>
    </row>
    <row r="125" spans="19:20" ht="12.75" customHeight="1">
      <c r="S125" s="348"/>
      <c r="T125" s="348"/>
    </row>
    <row r="126" spans="19:20" ht="12.75" customHeight="1">
      <c r="S126" s="348"/>
      <c r="T126" s="348"/>
    </row>
    <row r="127" spans="19:20" ht="12.75" customHeight="1">
      <c r="S127" s="348"/>
      <c r="T127" s="348"/>
    </row>
    <row r="128" spans="19:20" ht="12.75" customHeight="1">
      <c r="S128" s="348"/>
      <c r="T128" s="348"/>
    </row>
    <row r="129" spans="19:20" ht="12.75" customHeight="1">
      <c r="S129" s="348"/>
      <c r="T129" s="348"/>
    </row>
    <row r="130" spans="19:20" ht="12.75" customHeight="1">
      <c r="S130" s="348"/>
      <c r="T130" s="348"/>
    </row>
    <row r="131" spans="19:20" ht="12.75" customHeight="1">
      <c r="S131" s="348"/>
      <c r="T131" s="348"/>
    </row>
    <row r="132" spans="19:20" ht="12.75" customHeight="1">
      <c r="S132" s="348"/>
      <c r="T132" s="348"/>
    </row>
    <row r="133" spans="19:20" ht="12.75" customHeight="1">
      <c r="S133" s="348"/>
      <c r="T133" s="348"/>
    </row>
    <row r="134" spans="19:20" ht="12.75" customHeight="1">
      <c r="S134" s="348"/>
      <c r="T134" s="348"/>
    </row>
    <row r="135" spans="19:20" ht="12.75" customHeight="1">
      <c r="S135" s="348"/>
      <c r="T135" s="348"/>
    </row>
    <row r="136" spans="19:20" ht="12.75" customHeight="1">
      <c r="S136" s="348"/>
      <c r="T136" s="348"/>
    </row>
    <row r="137" spans="19:20" ht="12.75" customHeight="1">
      <c r="S137" s="348"/>
      <c r="T137" s="348"/>
    </row>
    <row r="138" spans="19:20" ht="12.75" customHeight="1">
      <c r="S138" s="348"/>
      <c r="T138" s="348"/>
    </row>
    <row r="139" spans="19:20" ht="12.75" customHeight="1">
      <c r="S139" s="348"/>
      <c r="T139" s="348"/>
    </row>
    <row r="140" spans="19:20" ht="12.75" customHeight="1">
      <c r="S140" s="348"/>
      <c r="T140" s="348"/>
    </row>
    <row r="141" spans="19:20" ht="12.75" customHeight="1">
      <c r="S141" s="348"/>
      <c r="T141" s="348"/>
    </row>
    <row r="142" spans="19:20" ht="12.75" customHeight="1">
      <c r="S142" s="348"/>
      <c r="T142" s="348"/>
    </row>
    <row r="143" spans="19:20" ht="12.75" customHeight="1">
      <c r="S143" s="348"/>
      <c r="T143" s="348"/>
    </row>
    <row r="144" spans="19:20" ht="12.75" customHeight="1">
      <c r="S144" s="348"/>
      <c r="T144" s="348"/>
    </row>
    <row r="145" spans="19:20" ht="12.75" customHeight="1">
      <c r="S145" s="348"/>
      <c r="T145" s="348"/>
    </row>
    <row r="146" spans="19:20" ht="12.75" customHeight="1">
      <c r="S146" s="348"/>
      <c r="T146" s="348"/>
    </row>
    <row r="147" spans="19:20" ht="12.75" customHeight="1">
      <c r="S147" s="348"/>
      <c r="T147" s="348"/>
    </row>
    <row r="148" spans="19:20" ht="12.75" customHeight="1">
      <c r="S148" s="348"/>
      <c r="T148" s="348"/>
    </row>
    <row r="149" spans="19:20" ht="12.75" customHeight="1">
      <c r="S149" s="348"/>
      <c r="T149" s="348"/>
    </row>
    <row r="150" spans="19:20" ht="12.75" customHeight="1">
      <c r="S150" s="348"/>
      <c r="T150" s="348"/>
    </row>
    <row r="151" spans="19:20" ht="12.75" customHeight="1">
      <c r="S151" s="348"/>
      <c r="T151" s="348"/>
    </row>
    <row r="152" spans="19:20" ht="12.75" customHeight="1">
      <c r="S152" s="348"/>
      <c r="T152" s="348"/>
    </row>
    <row r="153" spans="19:20" ht="12.75" customHeight="1">
      <c r="S153" s="348"/>
      <c r="T153" s="348"/>
    </row>
    <row r="154" spans="19:20" ht="12.75" customHeight="1">
      <c r="S154" s="348"/>
      <c r="T154" s="348"/>
    </row>
    <row r="155" spans="19:20" ht="12.75" customHeight="1">
      <c r="S155" s="348"/>
      <c r="T155" s="348"/>
    </row>
    <row r="156" spans="19:20" ht="12.75" customHeight="1">
      <c r="S156" s="348"/>
      <c r="T156" s="348"/>
    </row>
    <row r="157" spans="19:20" ht="12.75" customHeight="1">
      <c r="S157" s="348"/>
      <c r="T157" s="348"/>
    </row>
    <row r="158" spans="19:20" ht="12.75" customHeight="1">
      <c r="S158" s="348"/>
      <c r="T158" s="348"/>
    </row>
    <row r="159" spans="19:20" ht="12.75" customHeight="1">
      <c r="S159" s="348"/>
      <c r="T159" s="348"/>
    </row>
    <row r="160" spans="19:20" ht="12.75" customHeight="1">
      <c r="S160" s="348"/>
      <c r="T160" s="348"/>
    </row>
    <row r="161" spans="19:20" ht="12.75" customHeight="1">
      <c r="S161" s="348"/>
      <c r="T161" s="348"/>
    </row>
    <row r="162" spans="19:20" ht="12.75" customHeight="1">
      <c r="S162" s="348"/>
      <c r="T162" s="348"/>
    </row>
    <row r="163" spans="19:20" ht="12.75" customHeight="1">
      <c r="S163" s="348"/>
      <c r="T163" s="348"/>
    </row>
    <row r="164" spans="19:20" ht="12.75" customHeight="1">
      <c r="S164" s="348"/>
      <c r="T164" s="348"/>
    </row>
    <row r="165" spans="19:20" ht="12.75" customHeight="1">
      <c r="S165" s="348"/>
      <c r="T165" s="348"/>
    </row>
    <row r="166" spans="19:20" ht="12.75" customHeight="1">
      <c r="S166" s="348"/>
      <c r="T166" s="348"/>
    </row>
    <row r="167" spans="19:20" ht="12.75" customHeight="1">
      <c r="S167" s="348"/>
      <c r="T167" s="348"/>
    </row>
    <row r="168" spans="19:20" ht="12.75" customHeight="1">
      <c r="S168" s="348"/>
      <c r="T168" s="348"/>
    </row>
    <row r="169" spans="19:20" ht="12.75" customHeight="1">
      <c r="S169" s="348"/>
      <c r="T169" s="348"/>
    </row>
    <row r="170" spans="19:20" ht="12.75" customHeight="1">
      <c r="S170" s="348"/>
      <c r="T170" s="348"/>
    </row>
    <row r="171" spans="19:20" ht="12.75" customHeight="1">
      <c r="S171" s="348"/>
      <c r="T171" s="348"/>
    </row>
    <row r="172" spans="19:20" ht="12.75" customHeight="1">
      <c r="S172" s="348"/>
      <c r="T172" s="348"/>
    </row>
    <row r="173" spans="19:20" ht="12.75" customHeight="1">
      <c r="S173" s="348"/>
      <c r="T173" s="348"/>
    </row>
    <row r="174" spans="19:20" ht="12.75" customHeight="1">
      <c r="S174" s="348"/>
      <c r="T174" s="348"/>
    </row>
    <row r="175" spans="19:20" ht="12.75" customHeight="1">
      <c r="S175" s="348"/>
      <c r="T175" s="348"/>
    </row>
    <row r="176" spans="19:20" ht="12.75" customHeight="1">
      <c r="S176" s="348"/>
      <c r="T176" s="348"/>
    </row>
    <row r="177" spans="19:20" ht="12.75" customHeight="1">
      <c r="S177" s="348"/>
      <c r="T177" s="348"/>
    </row>
    <row r="178" spans="19:20" ht="12.75" customHeight="1">
      <c r="S178" s="348"/>
      <c r="T178" s="348"/>
    </row>
    <row r="179" spans="19:20" ht="12.75" customHeight="1">
      <c r="S179" s="348"/>
      <c r="T179" s="348"/>
    </row>
    <row r="180" spans="19:20" ht="12.75" customHeight="1">
      <c r="S180" s="348"/>
      <c r="T180" s="348"/>
    </row>
    <row r="181" spans="19:20" ht="12.75" customHeight="1">
      <c r="S181" s="348"/>
      <c r="T181" s="348"/>
    </row>
    <row r="182" spans="19:20" ht="12.75" customHeight="1">
      <c r="S182" s="348"/>
      <c r="T182" s="348"/>
    </row>
    <row r="183" spans="19:20" ht="12.75" customHeight="1">
      <c r="S183" s="348"/>
      <c r="T183" s="348"/>
    </row>
    <row r="184" spans="19:20" ht="12.75" customHeight="1">
      <c r="S184" s="348"/>
      <c r="T184" s="348"/>
    </row>
    <row r="185" spans="19:20" ht="12.75" customHeight="1">
      <c r="S185" s="348"/>
      <c r="T185" s="348"/>
    </row>
    <row r="186" spans="19:20" ht="12.75" customHeight="1">
      <c r="S186" s="348"/>
      <c r="T186" s="348"/>
    </row>
    <row r="187" spans="19:20" ht="12.75" customHeight="1">
      <c r="S187" s="348"/>
      <c r="T187" s="348"/>
    </row>
    <row r="188" spans="19:20" ht="12.75" customHeight="1">
      <c r="S188" s="348"/>
      <c r="T188" s="348"/>
    </row>
    <row r="189" spans="19:20" ht="12.75" customHeight="1">
      <c r="S189" s="348"/>
      <c r="T189" s="348"/>
    </row>
    <row r="190" spans="19:20" ht="12.75" customHeight="1">
      <c r="S190" s="348"/>
      <c r="T190" s="348"/>
    </row>
    <row r="191" spans="19:20" ht="12.75" customHeight="1">
      <c r="S191" s="348"/>
      <c r="T191" s="348"/>
    </row>
    <row r="192" spans="19:20" ht="12.75" customHeight="1">
      <c r="S192" s="348"/>
      <c r="T192" s="348"/>
    </row>
    <row r="193" spans="19:20" ht="12.75" customHeight="1">
      <c r="S193" s="348"/>
      <c r="T193" s="348"/>
    </row>
    <row r="194" spans="19:20" ht="12.75" customHeight="1">
      <c r="S194" s="348"/>
      <c r="T194" s="348"/>
    </row>
    <row r="195" spans="19:20" ht="12.75" customHeight="1">
      <c r="S195" s="348"/>
      <c r="T195" s="348"/>
    </row>
    <row r="196" spans="19:20" ht="12.75" customHeight="1">
      <c r="S196" s="348"/>
      <c r="T196" s="348"/>
    </row>
    <row r="197" spans="19:20" ht="12.75" customHeight="1">
      <c r="S197" s="348"/>
      <c r="T197" s="348"/>
    </row>
    <row r="198" spans="19:20" ht="12.75" customHeight="1">
      <c r="S198" s="348"/>
      <c r="T198" s="348"/>
    </row>
    <row r="199" spans="19:20" ht="12.75" customHeight="1">
      <c r="S199" s="348"/>
      <c r="T199" s="348"/>
    </row>
    <row r="200" spans="19:20" ht="12.75" customHeight="1">
      <c r="S200" s="348"/>
      <c r="T200" s="348"/>
    </row>
    <row r="201" spans="19:20" ht="12.75" customHeight="1">
      <c r="S201" s="348"/>
      <c r="T201" s="348"/>
    </row>
    <row r="202" spans="19:20" ht="12.75" customHeight="1">
      <c r="S202" s="348"/>
      <c r="T202" s="348"/>
    </row>
    <row r="203" spans="19:20" ht="12.75" customHeight="1">
      <c r="S203" s="348"/>
      <c r="T203" s="348"/>
    </row>
    <row r="204" spans="19:20" ht="12.75" customHeight="1">
      <c r="S204" s="348"/>
      <c r="T204" s="348"/>
    </row>
    <row r="205" spans="19:20" ht="12.75" customHeight="1">
      <c r="S205" s="348"/>
      <c r="T205" s="348"/>
    </row>
    <row r="206" spans="19:20" ht="12.75" customHeight="1">
      <c r="S206" s="348"/>
      <c r="T206" s="348"/>
    </row>
    <row r="207" spans="19:20" ht="12.75" customHeight="1">
      <c r="S207" s="348"/>
      <c r="T207" s="348"/>
    </row>
    <row r="208" spans="19:20" ht="12.75" customHeight="1">
      <c r="S208" s="348"/>
      <c r="T208" s="348"/>
    </row>
    <row r="209" spans="19:20" ht="12.75" customHeight="1">
      <c r="S209" s="348"/>
      <c r="T209" s="348"/>
    </row>
    <row r="210" spans="19:20" ht="12.75" customHeight="1">
      <c r="S210" s="348"/>
      <c r="T210" s="348"/>
    </row>
    <row r="211" spans="19:20" ht="12.75" customHeight="1">
      <c r="S211" s="348"/>
      <c r="T211" s="348"/>
    </row>
    <row r="212" spans="19:20" ht="12.75" customHeight="1">
      <c r="S212" s="348"/>
      <c r="T212" s="348"/>
    </row>
    <row r="213" spans="19:20" ht="12.75" customHeight="1">
      <c r="S213" s="348"/>
      <c r="T213" s="348"/>
    </row>
    <row r="214" spans="19:20" ht="12.75" customHeight="1">
      <c r="S214" s="348"/>
      <c r="T214" s="348"/>
    </row>
    <row r="215" spans="19:20" ht="12.75" customHeight="1">
      <c r="S215" s="348"/>
      <c r="T215" s="348"/>
    </row>
    <row r="216" spans="19:20" ht="12.75" customHeight="1">
      <c r="S216" s="348"/>
      <c r="T216" s="348"/>
    </row>
    <row r="217" spans="19:20" ht="12.75" customHeight="1">
      <c r="S217" s="348"/>
      <c r="T217" s="348"/>
    </row>
    <row r="218" spans="19:20" ht="12.75" customHeight="1">
      <c r="S218" s="348"/>
      <c r="T218" s="348"/>
    </row>
    <row r="219" spans="19:20" ht="12.75" customHeight="1">
      <c r="S219" s="348"/>
      <c r="T219" s="348"/>
    </row>
    <row r="220" spans="19:20" ht="12.75" customHeight="1">
      <c r="S220" s="348"/>
      <c r="T220" s="348"/>
    </row>
    <row r="221" spans="19:20" ht="12.75" customHeight="1">
      <c r="S221" s="348"/>
      <c r="T221" s="348"/>
    </row>
    <row r="222" spans="19:20" ht="12.75" customHeight="1">
      <c r="S222" s="348"/>
      <c r="T222" s="348"/>
    </row>
    <row r="223" spans="19:20" ht="12.75" customHeight="1">
      <c r="S223" s="348"/>
      <c r="T223" s="348"/>
    </row>
    <row r="224" spans="19:20" ht="12.75" customHeight="1">
      <c r="S224" s="348"/>
      <c r="T224" s="348"/>
    </row>
    <row r="225" spans="19:20" ht="12.75" customHeight="1">
      <c r="S225" s="348"/>
      <c r="T225" s="348"/>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56991.58033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85" zoomScaleNormal="85" zoomScaleSheetLayoutView="75" zoomScalePageLayoutView="0" workbookViewId="0" topLeftCell="A1">
      <selection activeCell="K2" sqref="K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8"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178"/>
      <c r="BD1" s="1178"/>
    </row>
    <row r="2" spans="1:62" ht="16.5" customHeight="1">
      <c r="A2" s="450"/>
      <c r="B2" s="452"/>
      <c r="C2" s="452"/>
      <c r="D2" s="1314" t="s">
        <v>217</v>
      </c>
      <c r="E2" s="1314" t="s">
        <v>237</v>
      </c>
      <c r="F2" s="452"/>
      <c r="G2" s="907" t="s">
        <v>271</v>
      </c>
      <c r="H2" s="1320" t="s">
        <v>448</v>
      </c>
      <c r="I2" s="1321"/>
      <c r="J2" s="908" t="s">
        <v>229</v>
      </c>
      <c r="K2" s="1218"/>
      <c r="L2" s="6"/>
      <c r="M2" s="7"/>
      <c r="N2" s="7"/>
      <c r="O2" s="909"/>
      <c r="P2" s="7"/>
      <c r="Q2" s="7"/>
      <c r="R2" s="7"/>
      <c r="S2" s="6"/>
      <c r="T2" s="30"/>
      <c r="U2" s="30"/>
      <c r="V2" s="30"/>
      <c r="W2" s="6"/>
      <c r="X2" s="6"/>
      <c r="Y2" s="6"/>
      <c r="Z2" s="6"/>
      <c r="AA2" s="910"/>
      <c r="AB2" s="1276"/>
      <c r="AC2" s="1276"/>
      <c r="AD2" s="1276"/>
      <c r="AE2" s="1276"/>
      <c r="AF2" s="1276"/>
      <c r="AN2" s="1276"/>
      <c r="AO2" s="1276"/>
      <c r="AP2" s="1276"/>
      <c r="AQ2" s="1276"/>
      <c r="AR2" s="1276"/>
      <c r="AS2" s="693"/>
      <c r="AT2" s="693"/>
      <c r="AV2" s="1129"/>
      <c r="AW2" s="1129"/>
      <c r="AX2" s="1129"/>
      <c r="AY2" s="1130">
        <v>0</v>
      </c>
      <c r="AZ2" s="365" t="s">
        <v>143</v>
      </c>
      <c r="BF2" s="1276"/>
      <c r="BG2" s="1276"/>
      <c r="BH2" s="1276"/>
      <c r="BI2" s="1276"/>
      <c r="BJ2" s="365"/>
    </row>
    <row r="3" spans="1:63" ht="16.5" customHeight="1">
      <c r="A3" s="454"/>
      <c r="B3" s="7"/>
      <c r="C3" s="7"/>
      <c r="D3" s="1315"/>
      <c r="E3" s="1315"/>
      <c r="F3" s="7"/>
      <c r="G3" s="412" t="s">
        <v>234</v>
      </c>
      <c r="H3" s="136"/>
      <c r="I3" s="136" t="e">
        <f>#REF!</f>
        <v>#REF!</v>
      </c>
      <c r="J3" s="1217" t="s">
        <v>400</v>
      </c>
      <c r="K3" s="911"/>
      <c r="L3" s="6"/>
      <c r="M3" s="7"/>
      <c r="N3" s="7"/>
      <c r="O3" s="912"/>
      <c r="P3" s="7"/>
      <c r="Q3" s="7"/>
      <c r="R3" s="7"/>
      <c r="S3" s="6"/>
      <c r="T3" s="30"/>
      <c r="U3" s="30"/>
      <c r="V3" s="30"/>
      <c r="W3" s="6"/>
      <c r="X3" s="6"/>
      <c r="Y3" s="6"/>
      <c r="Z3" s="6"/>
      <c r="AA3" s="910"/>
      <c r="AB3" s="1276"/>
      <c r="AC3" s="1276"/>
      <c r="AD3" s="1276"/>
      <c r="AE3" s="1276"/>
      <c r="AF3" s="1276"/>
      <c r="AN3" s="1276"/>
      <c r="AO3" s="1276"/>
      <c r="AP3" s="1276"/>
      <c r="AQ3" s="1276"/>
      <c r="AR3" s="1276"/>
      <c r="AS3" s="693"/>
      <c r="AT3" s="693"/>
      <c r="AV3" s="1129"/>
      <c r="AW3" s="1129"/>
      <c r="AX3" s="1129"/>
      <c r="AY3" s="367" t="s">
        <v>144</v>
      </c>
      <c r="AZ3" s="365" t="s">
        <v>150</v>
      </c>
      <c r="BF3" s="1276"/>
      <c r="BG3" s="1276"/>
      <c r="BH3" s="1276"/>
      <c r="BI3" s="1276"/>
      <c r="BJ3" s="365" t="s">
        <v>154</v>
      </c>
      <c r="BK3" s="368" t="s">
        <v>156</v>
      </c>
    </row>
    <row r="4" spans="1:62" ht="16.5" customHeight="1">
      <c r="A4" s="454"/>
      <c r="B4" s="7"/>
      <c r="C4" s="7"/>
      <c r="D4" s="7"/>
      <c r="E4" s="413" t="s">
        <v>224</v>
      </c>
      <c r="F4" s="7"/>
      <c r="G4" s="412" t="s">
        <v>230</v>
      </c>
      <c r="H4" s="136"/>
      <c r="I4" s="1301" t="e">
        <f>#REF!</f>
        <v>#REF!</v>
      </c>
      <c r="J4" s="1301"/>
      <c r="K4" s="1302"/>
      <c r="L4" s="6"/>
      <c r="M4" s="7"/>
      <c r="N4" s="7"/>
      <c r="O4" s="913"/>
      <c r="P4" s="7"/>
      <c r="Q4" s="7"/>
      <c r="R4" s="7"/>
      <c r="S4" s="6"/>
      <c r="T4" s="6"/>
      <c r="U4" s="6"/>
      <c r="V4" s="6"/>
      <c r="W4" s="6"/>
      <c r="X4" s="6"/>
      <c r="Y4" s="6"/>
      <c r="Z4" s="6"/>
      <c r="AA4" s="910"/>
      <c r="AB4" s="1276"/>
      <c r="AC4" s="1276"/>
      <c r="AD4" s="1276"/>
      <c r="AE4" s="1276"/>
      <c r="AF4" s="1276"/>
      <c r="AN4" s="1276"/>
      <c r="AO4" s="1276"/>
      <c r="AP4" s="1276"/>
      <c r="AQ4" s="1276"/>
      <c r="AR4" s="1276"/>
      <c r="AS4" s="693"/>
      <c r="AT4" s="693"/>
      <c r="AV4" s="1129"/>
      <c r="AW4" s="1129"/>
      <c r="AX4" s="1129"/>
      <c r="AY4" s="367" t="s">
        <v>145</v>
      </c>
      <c r="AZ4" s="365" t="s">
        <v>146</v>
      </c>
      <c r="BF4" s="1276"/>
      <c r="BG4" s="1276"/>
      <c r="BH4" s="1276"/>
      <c r="BI4" s="1276"/>
      <c r="BJ4" s="365" t="s">
        <v>155</v>
      </c>
    </row>
    <row r="5" spans="1:62" ht="16.5" customHeight="1">
      <c r="A5" s="454"/>
      <c r="B5" s="414" t="s">
        <v>217</v>
      </c>
      <c r="C5" s="415"/>
      <c r="D5" s="7"/>
      <c r="E5" s="416" t="s">
        <v>295</v>
      </c>
      <c r="F5" s="7"/>
      <c r="G5" s="412" t="s">
        <v>231</v>
      </c>
      <c r="H5" s="136" t="e">
        <f>#REF!</f>
        <v>#REF!</v>
      </c>
      <c r="I5" s="142"/>
      <c r="J5" s="417" t="s">
        <v>232</v>
      </c>
      <c r="K5" s="911" t="e">
        <f>#REF!</f>
        <v>#REF!</v>
      </c>
      <c r="L5" s="6"/>
      <c r="M5" s="7"/>
      <c r="N5" s="7"/>
      <c r="O5" s="913"/>
      <c r="P5" s="7"/>
      <c r="Q5" s="7"/>
      <c r="R5" s="7"/>
      <c r="S5" s="6"/>
      <c r="T5" s="914"/>
      <c r="U5" s="6"/>
      <c r="V5" s="6"/>
      <c r="W5" s="6"/>
      <c r="X5" s="6"/>
      <c r="Y5" s="6"/>
      <c r="Z5" s="6"/>
      <c r="AA5" s="910"/>
      <c r="AC5" s="71" t="s">
        <v>35</v>
      </c>
      <c r="AO5" s="71" t="s">
        <v>55</v>
      </c>
      <c r="AW5" s="369" t="s">
        <v>206</v>
      </c>
      <c r="AX5" s="367"/>
      <c r="AY5" s="367" t="s">
        <v>147</v>
      </c>
      <c r="AZ5" s="365" t="s">
        <v>151</v>
      </c>
      <c r="BG5" s="369" t="s">
        <v>207</v>
      </c>
      <c r="BH5" s="367"/>
      <c r="BI5" s="367"/>
      <c r="BJ5" s="365"/>
    </row>
    <row r="6" spans="1:62" ht="16.5" customHeight="1" thickBot="1">
      <c r="A6" s="454"/>
      <c r="B6" s="1316" t="s">
        <v>367</v>
      </c>
      <c r="C6" s="1317"/>
      <c r="D6" s="1318"/>
      <c r="E6" s="418"/>
      <c r="F6" s="7"/>
      <c r="G6" s="419" t="s">
        <v>233</v>
      </c>
      <c r="H6" s="136" t="e">
        <f>#REF!</f>
        <v>#REF!</v>
      </c>
      <c r="I6" s="136"/>
      <c r="J6" s="137"/>
      <c r="K6" s="911"/>
      <c r="L6" s="915" t="s">
        <v>181</v>
      </c>
      <c r="M6" s="915" t="s">
        <v>181</v>
      </c>
      <c r="N6" s="915" t="s">
        <v>181</v>
      </c>
      <c r="O6" s="915" t="s">
        <v>181</v>
      </c>
      <c r="P6" s="915" t="s">
        <v>181</v>
      </c>
      <c r="Q6" s="915" t="s">
        <v>181</v>
      </c>
      <c r="R6" s="915" t="s">
        <v>181</v>
      </c>
      <c r="S6" s="915" t="s">
        <v>181</v>
      </c>
      <c r="T6" s="915" t="s">
        <v>182</v>
      </c>
      <c r="U6" s="915" t="s">
        <v>182</v>
      </c>
      <c r="V6" s="915" t="s">
        <v>182</v>
      </c>
      <c r="W6" s="915" t="s">
        <v>182</v>
      </c>
      <c r="X6" s="915" t="s">
        <v>182</v>
      </c>
      <c r="Y6" s="915" t="s">
        <v>182</v>
      </c>
      <c r="Z6" s="915" t="s">
        <v>182</v>
      </c>
      <c r="AA6" s="915" t="s">
        <v>182</v>
      </c>
      <c r="AC6" s="10"/>
      <c r="AD6" s="10"/>
      <c r="AH6" s="72" t="str">
        <f>G2</f>
        <v>Country: </v>
      </c>
      <c r="AI6" s="1319" t="str">
        <f>H2</f>
        <v>Finland</v>
      </c>
      <c r="AJ6" s="1319"/>
      <c r="AK6" s="1319"/>
      <c r="AL6" s="1319"/>
      <c r="AM6" s="113"/>
      <c r="AN6" s="113"/>
      <c r="AO6" s="113"/>
      <c r="AQ6" s="72" t="str">
        <f>G2</f>
        <v>Country: </v>
      </c>
      <c r="AR6" s="370" t="str">
        <f>H2</f>
        <v>Finland</v>
      </c>
      <c r="AS6" s="370"/>
      <c r="AT6" s="370"/>
      <c r="AX6" s="367"/>
      <c r="AY6" s="367" t="s">
        <v>148</v>
      </c>
      <c r="AZ6" s="365" t="s">
        <v>152</v>
      </c>
      <c r="BC6" s="35" t="s">
        <v>358</v>
      </c>
      <c r="BD6" s="1179">
        <v>2</v>
      </c>
      <c r="BG6" s="35" t="s">
        <v>153</v>
      </c>
      <c r="BH6" s="367"/>
      <c r="BI6" s="367"/>
      <c r="BJ6" s="365"/>
    </row>
    <row r="7" spans="1:62" ht="18.75" thickBot="1">
      <c r="A7" s="454"/>
      <c r="B7" s="916" t="s">
        <v>366</v>
      </c>
      <c r="C7" s="7"/>
      <c r="D7" s="917"/>
      <c r="E7" s="1254" t="s">
        <v>409</v>
      </c>
      <c r="F7" s="775" t="s">
        <v>217</v>
      </c>
      <c r="G7" s="919" t="s">
        <v>217</v>
      </c>
      <c r="H7" s="920"/>
      <c r="I7" s="920"/>
      <c r="J7" s="921"/>
      <c r="K7" s="922"/>
      <c r="L7" s="6"/>
      <c r="M7" s="7"/>
      <c r="N7" s="6"/>
      <c r="O7" s="6"/>
      <c r="P7" s="6"/>
      <c r="Q7" s="7"/>
      <c r="R7" s="7"/>
      <c r="S7" s="6"/>
      <c r="T7" s="914"/>
      <c r="U7" s="7"/>
      <c r="V7" s="6"/>
      <c r="W7" s="6"/>
      <c r="X7" s="6"/>
      <c r="Y7" s="7"/>
      <c r="Z7" s="7"/>
      <c r="AA7" s="6"/>
      <c r="AB7" s="73"/>
      <c r="AC7" s="74" t="s">
        <v>295</v>
      </c>
      <c r="AD7" s="75"/>
      <c r="AE7" s="1288" t="s">
        <v>32</v>
      </c>
      <c r="AF7" s="1288"/>
      <c r="AG7" s="1288"/>
      <c r="AH7" s="1288"/>
      <c r="AI7" s="1288"/>
      <c r="AJ7" s="1288"/>
      <c r="AK7" s="1288"/>
      <c r="AL7" s="1289"/>
      <c r="AM7" s="97"/>
      <c r="AN7" s="116"/>
      <c r="AO7" s="94"/>
      <c r="AP7" s="371"/>
      <c r="AQ7" s="372"/>
      <c r="AR7" s="1139"/>
      <c r="AS7" s="1141"/>
      <c r="AT7" s="83"/>
      <c r="AX7" s="367"/>
      <c r="AY7" s="367" t="s">
        <v>149</v>
      </c>
      <c r="AZ7" s="365" t="s">
        <v>208</v>
      </c>
      <c r="BH7" s="367"/>
      <c r="BI7" s="367"/>
      <c r="BJ7" s="365"/>
    </row>
    <row r="8" spans="1:64" s="85" customFormat="1" ht="13.5" customHeight="1">
      <c r="A8" s="923" t="s">
        <v>235</v>
      </c>
      <c r="B8" s="924" t="s">
        <v>217</v>
      </c>
      <c r="C8" s="925" t="s">
        <v>290</v>
      </c>
      <c r="D8" s="1303" t="s">
        <v>220</v>
      </c>
      <c r="E8" s="1303"/>
      <c r="F8" s="1303"/>
      <c r="G8" s="1304"/>
      <c r="H8" s="1303" t="s">
        <v>223</v>
      </c>
      <c r="I8" s="1303"/>
      <c r="J8" s="1303"/>
      <c r="K8" s="1305"/>
      <c r="L8" s="926" t="s">
        <v>136</v>
      </c>
      <c r="M8" s="927"/>
      <c r="N8" s="927"/>
      <c r="O8" s="928"/>
      <c r="P8" s="927" t="s">
        <v>137</v>
      </c>
      <c r="Q8" s="929"/>
      <c r="R8" s="929"/>
      <c r="S8" s="930"/>
      <c r="T8" s="931" t="s">
        <v>136</v>
      </c>
      <c r="U8" s="927"/>
      <c r="V8" s="927"/>
      <c r="W8" s="928"/>
      <c r="X8" s="927" t="s">
        <v>137</v>
      </c>
      <c r="Y8" s="929"/>
      <c r="Z8" s="929"/>
      <c r="AA8" s="930"/>
      <c r="AB8" s="76" t="s">
        <v>235</v>
      </c>
      <c r="AC8" s="31"/>
      <c r="AD8" s="38"/>
      <c r="AE8" s="1290" t="s">
        <v>220</v>
      </c>
      <c r="AF8" s="1290"/>
      <c r="AG8" s="1290"/>
      <c r="AH8" s="1291"/>
      <c r="AI8" s="1292" t="s">
        <v>223</v>
      </c>
      <c r="AJ8" s="1292" t="s">
        <v>217</v>
      </c>
      <c r="AK8" s="1292" t="s">
        <v>217</v>
      </c>
      <c r="AL8" s="1293" t="s">
        <v>217</v>
      </c>
      <c r="AM8" s="95"/>
      <c r="AN8" s="221" t="s">
        <v>235</v>
      </c>
      <c r="AO8" s="95"/>
      <c r="AP8" s="373" t="s">
        <v>217</v>
      </c>
      <c r="AQ8" s="1294" t="s">
        <v>54</v>
      </c>
      <c r="AR8" s="1295"/>
      <c r="AS8" s="1299" t="s">
        <v>212</v>
      </c>
      <c r="AT8" s="1300"/>
      <c r="AU8" s="85" t="s">
        <v>217</v>
      </c>
      <c r="AV8" s="309" t="s">
        <v>235</v>
      </c>
      <c r="AW8" s="310" t="s">
        <v>217</v>
      </c>
      <c r="AX8" s="322" t="s">
        <v>138</v>
      </c>
      <c r="AY8" s="1296" t="s">
        <v>220</v>
      </c>
      <c r="AZ8" s="1297"/>
      <c r="BA8" s="1297" t="s">
        <v>223</v>
      </c>
      <c r="BB8" s="1298"/>
      <c r="BC8" s="85" t="s">
        <v>359</v>
      </c>
      <c r="BD8" s="85" t="s">
        <v>360</v>
      </c>
      <c r="BF8" s="309" t="s">
        <v>235</v>
      </c>
      <c r="BG8" s="310" t="s">
        <v>217</v>
      </c>
      <c r="BH8" s="322" t="s">
        <v>138</v>
      </c>
      <c r="BI8" s="1296" t="s">
        <v>220</v>
      </c>
      <c r="BJ8" s="1297"/>
      <c r="BK8" s="1297" t="s">
        <v>223</v>
      </c>
      <c r="BL8" s="1298"/>
    </row>
    <row r="9" spans="1:64" ht="12.75" customHeight="1">
      <c r="A9" s="932" t="s">
        <v>260</v>
      </c>
      <c r="B9" s="421" t="s">
        <v>235</v>
      </c>
      <c r="C9" s="933" t="s">
        <v>291</v>
      </c>
      <c r="D9" s="1308">
        <v>2013</v>
      </c>
      <c r="E9" s="1309"/>
      <c r="F9" s="1306">
        <v>2014</v>
      </c>
      <c r="G9" s="1309"/>
      <c r="H9" s="1308">
        <v>2013</v>
      </c>
      <c r="I9" s="1309"/>
      <c r="J9" s="1306">
        <v>2014</v>
      </c>
      <c r="K9" s="1307"/>
      <c r="L9" s="934">
        <v>2013</v>
      </c>
      <c r="M9" s="935"/>
      <c r="N9" s="935">
        <v>2014</v>
      </c>
      <c r="O9" s="683"/>
      <c r="P9" s="936">
        <v>2013</v>
      </c>
      <c r="Q9" s="936"/>
      <c r="R9" s="936">
        <v>2014</v>
      </c>
      <c r="S9" s="6"/>
      <c r="T9" s="937">
        <v>2013</v>
      </c>
      <c r="U9" s="935"/>
      <c r="V9" s="935">
        <v>2014</v>
      </c>
      <c r="W9" s="683"/>
      <c r="X9" s="936">
        <v>2013</v>
      </c>
      <c r="Y9" s="936"/>
      <c r="Z9" s="936">
        <v>2014</v>
      </c>
      <c r="AA9" s="6"/>
      <c r="AB9" s="42" t="s">
        <v>260</v>
      </c>
      <c r="AC9" s="31"/>
      <c r="AD9" s="40"/>
      <c r="AE9" s="1310">
        <v>2013</v>
      </c>
      <c r="AF9" s="1311" t="s">
        <v>217</v>
      </c>
      <c r="AG9" s="1312">
        <v>2014</v>
      </c>
      <c r="AH9" s="1311" t="s">
        <v>217</v>
      </c>
      <c r="AI9" s="1310">
        <v>2013</v>
      </c>
      <c r="AJ9" s="1311" t="s">
        <v>217</v>
      </c>
      <c r="AK9" s="1312">
        <v>2014</v>
      </c>
      <c r="AL9" s="1313" t="s">
        <v>217</v>
      </c>
      <c r="AM9" s="39"/>
      <c r="AN9" s="222" t="s">
        <v>260</v>
      </c>
      <c r="AO9" s="39"/>
      <c r="AP9" s="373" t="s">
        <v>217</v>
      </c>
      <c r="AQ9" s="112">
        <v>2013</v>
      </c>
      <c r="AR9" s="112">
        <v>2014</v>
      </c>
      <c r="AS9" s="1142">
        <v>2013</v>
      </c>
      <c r="AT9" s="117">
        <v>2014</v>
      </c>
      <c r="AU9" s="35" t="s">
        <v>217</v>
      </c>
      <c r="AV9" s="311" t="s">
        <v>260</v>
      </c>
      <c r="AW9" s="24" t="s">
        <v>235</v>
      </c>
      <c r="AX9" s="183" t="s">
        <v>139</v>
      </c>
      <c r="AY9" s="676">
        <v>2013</v>
      </c>
      <c r="AZ9" s="676">
        <v>2014</v>
      </c>
      <c r="BA9" s="677">
        <v>2013</v>
      </c>
      <c r="BB9" s="678">
        <v>2014</v>
      </c>
      <c r="BC9" s="85" t="s">
        <v>361</v>
      </c>
      <c r="BD9" s="85" t="s">
        <v>362</v>
      </c>
      <c r="BF9" s="311" t="s">
        <v>260</v>
      </c>
      <c r="BG9" s="24" t="s">
        <v>235</v>
      </c>
      <c r="BH9" s="183" t="s">
        <v>139</v>
      </c>
      <c r="BI9" s="676">
        <v>2013</v>
      </c>
      <c r="BJ9" s="676">
        <v>2014</v>
      </c>
      <c r="BK9" s="677">
        <v>2013</v>
      </c>
      <c r="BL9" s="678">
        <v>2014</v>
      </c>
    </row>
    <row r="10" spans="1:64" ht="21" customHeight="1">
      <c r="A10" s="938" t="s">
        <v>217</v>
      </c>
      <c r="B10" s="422"/>
      <c r="C10" s="939" t="s">
        <v>217</v>
      </c>
      <c r="D10" s="940" t="s">
        <v>218</v>
      </c>
      <c r="E10" s="423" t="s">
        <v>20</v>
      </c>
      <c r="F10" s="423" t="s">
        <v>218</v>
      </c>
      <c r="G10" s="423" t="s">
        <v>20</v>
      </c>
      <c r="H10" s="423" t="s">
        <v>218</v>
      </c>
      <c r="I10" s="423" t="s">
        <v>20</v>
      </c>
      <c r="J10" s="423" t="s">
        <v>218</v>
      </c>
      <c r="K10" s="941" t="s">
        <v>20</v>
      </c>
      <c r="L10" s="942" t="s">
        <v>218</v>
      </c>
      <c r="M10" s="942" t="s">
        <v>20</v>
      </c>
      <c r="N10" s="942" t="s">
        <v>218</v>
      </c>
      <c r="O10" s="943" t="s">
        <v>20</v>
      </c>
      <c r="P10" s="942" t="s">
        <v>218</v>
      </c>
      <c r="Q10" s="942" t="s">
        <v>20</v>
      </c>
      <c r="R10" s="942" t="s">
        <v>218</v>
      </c>
      <c r="S10" s="942" t="s">
        <v>20</v>
      </c>
      <c r="T10" s="944" t="s">
        <v>218</v>
      </c>
      <c r="U10" s="942" t="s">
        <v>20</v>
      </c>
      <c r="V10" s="942" t="s">
        <v>218</v>
      </c>
      <c r="W10" s="942" t="s">
        <v>20</v>
      </c>
      <c r="X10" s="944" t="s">
        <v>218</v>
      </c>
      <c r="Y10" s="942" t="s">
        <v>20</v>
      </c>
      <c r="Z10" s="942" t="s">
        <v>218</v>
      </c>
      <c r="AA10" s="942" t="s">
        <v>20</v>
      </c>
      <c r="AB10" s="28" t="s">
        <v>217</v>
      </c>
      <c r="AC10" s="31"/>
      <c r="AD10" s="41"/>
      <c r="AE10" s="39" t="s">
        <v>218</v>
      </c>
      <c r="AF10" s="36" t="s">
        <v>20</v>
      </c>
      <c r="AG10" s="24" t="s">
        <v>218</v>
      </c>
      <c r="AH10" s="36" t="s">
        <v>20</v>
      </c>
      <c r="AI10" s="25" t="s">
        <v>218</v>
      </c>
      <c r="AJ10" s="36" t="s">
        <v>20</v>
      </c>
      <c r="AK10" s="24" t="s">
        <v>218</v>
      </c>
      <c r="AL10" s="37" t="s">
        <v>20</v>
      </c>
      <c r="AM10" s="39"/>
      <c r="AN10" s="223" t="s">
        <v>217</v>
      </c>
      <c r="AO10" s="96"/>
      <c r="AP10" s="374" t="s">
        <v>217</v>
      </c>
      <c r="AQ10" s="375"/>
      <c r="AR10" s="1137"/>
      <c r="AS10" s="1143"/>
      <c r="AT10" s="376"/>
      <c r="AV10" s="312" t="s">
        <v>217</v>
      </c>
      <c r="AW10" s="49"/>
      <c r="AX10" s="26" t="s">
        <v>217</v>
      </c>
      <c r="AY10" s="50"/>
      <c r="AZ10" s="50"/>
      <c r="BA10" s="50"/>
      <c r="BB10" s="313"/>
      <c r="BF10" s="312" t="s">
        <v>217</v>
      </c>
      <c r="BG10" s="49"/>
      <c r="BH10" s="26" t="s">
        <v>217</v>
      </c>
      <c r="BI10" s="50"/>
      <c r="BJ10" s="50"/>
      <c r="BK10" s="50"/>
      <c r="BL10" s="313"/>
    </row>
    <row r="11" spans="1:64" s="378" customFormat="1" ht="15" customHeight="1">
      <c r="A11" s="945">
        <v>1</v>
      </c>
      <c r="B11" s="426" t="s">
        <v>227</v>
      </c>
      <c r="C11" s="946" t="s">
        <v>34</v>
      </c>
      <c r="D11" s="307"/>
      <c r="E11" s="307"/>
      <c r="F11" s="307">
        <v>6290.712434</v>
      </c>
      <c r="G11" s="307">
        <v>309233.952</v>
      </c>
      <c r="H11" s="307"/>
      <c r="I11" s="307"/>
      <c r="J11" s="307">
        <v>869.4825390000001</v>
      </c>
      <c r="K11" s="947">
        <v>62151.853</v>
      </c>
      <c r="L11" s="948" t="s">
        <v>412</v>
      </c>
      <c r="M11" s="948" t="s">
        <v>412</v>
      </c>
      <c r="N11" s="948" t="s">
        <v>412</v>
      </c>
      <c r="O11" s="949" t="s">
        <v>412</v>
      </c>
      <c r="P11" s="948" t="s">
        <v>412</v>
      </c>
      <c r="Q11" s="948" t="s">
        <v>412</v>
      </c>
      <c r="R11" s="948" t="s">
        <v>412</v>
      </c>
      <c r="S11" s="948" t="s">
        <v>412</v>
      </c>
      <c r="T11" s="950" t="s">
        <v>412</v>
      </c>
      <c r="U11" s="724" t="s">
        <v>412</v>
      </c>
      <c r="V11" s="1220" t="s">
        <v>401</v>
      </c>
      <c r="W11" s="1220" t="s">
        <v>401</v>
      </c>
      <c r="X11" s="950" t="s">
        <v>412</v>
      </c>
      <c r="Y11" s="724" t="s">
        <v>412</v>
      </c>
      <c r="Z11" s="724" t="s">
        <v>412</v>
      </c>
      <c r="AA11" s="951" t="s">
        <v>412</v>
      </c>
      <c r="AB11" s="2">
        <v>1</v>
      </c>
      <c r="AC11" s="16" t="s">
        <v>227</v>
      </c>
      <c r="AD11" s="90" t="s">
        <v>216</v>
      </c>
      <c r="AE11" s="952">
        <v>0</v>
      </c>
      <c r="AF11" s="952">
        <v>0</v>
      </c>
      <c r="AG11" s="952">
        <v>0</v>
      </c>
      <c r="AH11" s="952">
        <v>0</v>
      </c>
      <c r="AI11" s="952">
        <v>0</v>
      </c>
      <c r="AJ11" s="952">
        <v>0</v>
      </c>
      <c r="AK11" s="952">
        <v>0</v>
      </c>
      <c r="AL11" s="953">
        <v>0</v>
      </c>
      <c r="AM11" s="954"/>
      <c r="AN11" s="224">
        <v>1</v>
      </c>
      <c r="AO11" s="16" t="s">
        <v>227</v>
      </c>
      <c r="AP11" s="90" t="s">
        <v>216</v>
      </c>
      <c r="AQ11" s="392">
        <v>56991.58033</v>
      </c>
      <c r="AR11" s="1133">
        <v>62454.67657830212</v>
      </c>
      <c r="AS11" s="1138"/>
      <c r="AT11" s="393"/>
      <c r="AU11" s="379" t="s">
        <v>217</v>
      </c>
      <c r="AV11" s="314">
        <v>1</v>
      </c>
      <c r="AW11" s="16" t="s">
        <v>227</v>
      </c>
      <c r="AX11" s="191" t="s">
        <v>140</v>
      </c>
      <c r="AY11" s="386" t="s">
        <v>149</v>
      </c>
      <c r="AZ11" s="386">
        <v>49.157222690494386</v>
      </c>
      <c r="BA11" s="386" t="s">
        <v>149</v>
      </c>
      <c r="BB11" s="387">
        <v>71.48142741484081</v>
      </c>
      <c r="BC11" s="1180" t="s">
        <v>155</v>
      </c>
      <c r="BD11" s="1180" t="s">
        <v>155</v>
      </c>
      <c r="BF11" s="314">
        <v>1</v>
      </c>
      <c r="BG11" s="16" t="s">
        <v>227</v>
      </c>
      <c r="BH11" s="191" t="s">
        <v>140</v>
      </c>
      <c r="BI11" s="386" t="s">
        <v>154</v>
      </c>
      <c r="BJ11" s="386" t="s">
        <v>217</v>
      </c>
      <c r="BK11" s="386" t="s">
        <v>154</v>
      </c>
      <c r="BL11" s="387" t="s">
        <v>217</v>
      </c>
    </row>
    <row r="12" spans="1:64" s="79" customFormat="1" ht="15" customHeight="1" thickBot="1">
      <c r="A12" s="955" t="s">
        <v>158</v>
      </c>
      <c r="B12" s="443" t="s">
        <v>265</v>
      </c>
      <c r="C12" s="956" t="s">
        <v>34</v>
      </c>
      <c r="D12" s="958"/>
      <c r="E12" s="958"/>
      <c r="F12" s="958">
        <v>33.687434</v>
      </c>
      <c r="G12" s="958">
        <v>1556.218</v>
      </c>
      <c r="H12" s="958"/>
      <c r="I12" s="958"/>
      <c r="J12" s="958">
        <v>135.176539</v>
      </c>
      <c r="K12" s="959">
        <v>4725.781</v>
      </c>
      <c r="L12" s="960"/>
      <c r="M12" s="961"/>
      <c r="N12" s="840"/>
      <c r="O12" s="841"/>
      <c r="P12" s="962"/>
      <c r="Q12" s="962"/>
      <c r="R12" s="962"/>
      <c r="S12" s="963"/>
      <c r="T12" s="964" t="s">
        <v>412</v>
      </c>
      <c r="U12" s="8" t="s">
        <v>412</v>
      </c>
      <c r="V12" s="8" t="s">
        <v>412</v>
      </c>
      <c r="W12" s="8" t="s">
        <v>412</v>
      </c>
      <c r="X12" s="964" t="s">
        <v>412</v>
      </c>
      <c r="Y12" s="8" t="s">
        <v>412</v>
      </c>
      <c r="Z12" s="8" t="s">
        <v>412</v>
      </c>
      <c r="AA12" s="965" t="s">
        <v>412</v>
      </c>
      <c r="AB12" s="2" t="s">
        <v>158</v>
      </c>
      <c r="AC12" s="19" t="s">
        <v>265</v>
      </c>
      <c r="AD12" s="77" t="s">
        <v>216</v>
      </c>
      <c r="AE12" s="731"/>
      <c r="AF12" s="731"/>
      <c r="AG12" s="731"/>
      <c r="AH12" s="731"/>
      <c r="AI12" s="731"/>
      <c r="AJ12" s="731"/>
      <c r="AK12" s="731"/>
      <c r="AL12" s="859"/>
      <c r="AM12" s="90"/>
      <c r="AN12" s="224" t="s">
        <v>158</v>
      </c>
      <c r="AO12" s="19" t="s">
        <v>265</v>
      </c>
      <c r="AP12" s="77" t="s">
        <v>216</v>
      </c>
      <c r="AQ12" s="381">
        <v>7660.176123</v>
      </c>
      <c r="AR12" s="1007">
        <v>7730.334075425397</v>
      </c>
      <c r="AS12" s="1134"/>
      <c r="AT12" s="382"/>
      <c r="AV12" s="314">
        <v>1.1</v>
      </c>
      <c r="AW12" s="23" t="s">
        <v>265</v>
      </c>
      <c r="AX12" s="191" t="s">
        <v>140</v>
      </c>
      <c r="AY12" s="383" t="s">
        <v>149</v>
      </c>
      <c r="AZ12" s="383">
        <v>46.195801081198404</v>
      </c>
      <c r="BA12" s="384" t="s">
        <v>149</v>
      </c>
      <c r="BB12" s="385">
        <v>34.96006803369925</v>
      </c>
      <c r="BC12" s="1180" t="s">
        <v>155</v>
      </c>
      <c r="BD12" s="1180" t="s">
        <v>155</v>
      </c>
      <c r="BF12" s="314">
        <v>1.1</v>
      </c>
      <c r="BG12" s="23" t="s">
        <v>265</v>
      </c>
      <c r="BH12" s="191" t="s">
        <v>140</v>
      </c>
      <c r="BI12" s="383" t="s">
        <v>155</v>
      </c>
      <c r="BJ12" s="383" t="s">
        <v>217</v>
      </c>
      <c r="BK12" s="384" t="s">
        <v>155</v>
      </c>
      <c r="BL12" s="385" t="s">
        <v>217</v>
      </c>
    </row>
    <row r="13" spans="1:64" s="378" customFormat="1" ht="15" customHeight="1">
      <c r="A13" s="945" t="s">
        <v>159</v>
      </c>
      <c r="B13" s="966" t="s">
        <v>266</v>
      </c>
      <c r="C13" s="967" t="s">
        <v>34</v>
      </c>
      <c r="D13" s="427"/>
      <c r="E13" s="427"/>
      <c r="F13" s="427">
        <v>6257.025</v>
      </c>
      <c r="G13" s="427">
        <v>307677.734</v>
      </c>
      <c r="H13" s="427"/>
      <c r="I13" s="427"/>
      <c r="J13" s="427">
        <v>734.306</v>
      </c>
      <c r="K13" s="968">
        <v>57426.072</v>
      </c>
      <c r="L13" s="969" t="s">
        <v>412</v>
      </c>
      <c r="M13" s="970" t="s">
        <v>412</v>
      </c>
      <c r="N13" s="971" t="s">
        <v>412</v>
      </c>
      <c r="O13" s="972" t="s">
        <v>412</v>
      </c>
      <c r="P13" s="973" t="s">
        <v>412</v>
      </c>
      <c r="Q13" s="973" t="s">
        <v>412</v>
      </c>
      <c r="R13" s="973" t="s">
        <v>412</v>
      </c>
      <c r="S13" s="974" t="s">
        <v>412</v>
      </c>
      <c r="T13" s="950" t="s">
        <v>412</v>
      </c>
      <c r="U13" s="724" t="s">
        <v>412</v>
      </c>
      <c r="V13" s="724" t="s">
        <v>412</v>
      </c>
      <c r="W13" s="724" t="s">
        <v>412</v>
      </c>
      <c r="X13" s="950" t="s">
        <v>412</v>
      </c>
      <c r="Y13" s="724" t="s">
        <v>412</v>
      </c>
      <c r="Z13" s="724" t="s">
        <v>412</v>
      </c>
      <c r="AA13" s="951" t="s">
        <v>412</v>
      </c>
      <c r="AB13" s="2" t="s">
        <v>159</v>
      </c>
      <c r="AC13" s="19" t="s">
        <v>266</v>
      </c>
      <c r="AD13" s="77" t="s">
        <v>216</v>
      </c>
      <c r="AE13" s="975">
        <v>0</v>
      </c>
      <c r="AF13" s="975">
        <v>0</v>
      </c>
      <c r="AG13" s="975">
        <v>0</v>
      </c>
      <c r="AH13" s="975">
        <v>0</v>
      </c>
      <c r="AI13" s="975">
        <v>0</v>
      </c>
      <c r="AJ13" s="975">
        <v>0</v>
      </c>
      <c r="AK13" s="975">
        <v>0</v>
      </c>
      <c r="AL13" s="976">
        <v>-3.637978807091713E-12</v>
      </c>
      <c r="AM13" s="954"/>
      <c r="AN13" s="224" t="s">
        <v>159</v>
      </c>
      <c r="AO13" s="19" t="s">
        <v>266</v>
      </c>
      <c r="AP13" s="77" t="s">
        <v>216</v>
      </c>
      <c r="AQ13" s="381">
        <v>49331.4042</v>
      </c>
      <c r="AR13" s="1007">
        <v>54724.34250287672</v>
      </c>
      <c r="AS13" s="1134"/>
      <c r="AT13" s="382"/>
      <c r="AV13" s="314">
        <v>1.2</v>
      </c>
      <c r="AW13" s="19" t="s">
        <v>266</v>
      </c>
      <c r="AX13" s="191" t="s">
        <v>140</v>
      </c>
      <c r="AY13" s="386" t="s">
        <v>149</v>
      </c>
      <c r="AZ13" s="386">
        <v>49.17316680051622</v>
      </c>
      <c r="BA13" s="388" t="s">
        <v>149</v>
      </c>
      <c r="BB13" s="389">
        <v>78.20455232559722</v>
      </c>
      <c r="BC13" s="1180" t="s">
        <v>155</v>
      </c>
      <c r="BD13" s="1180" t="s">
        <v>155</v>
      </c>
      <c r="BF13" s="314">
        <v>1.2</v>
      </c>
      <c r="BG13" s="19" t="s">
        <v>266</v>
      </c>
      <c r="BH13" s="191" t="s">
        <v>140</v>
      </c>
      <c r="BI13" s="386" t="s">
        <v>155</v>
      </c>
      <c r="BJ13" s="386" t="s">
        <v>217</v>
      </c>
      <c r="BK13" s="388" t="s">
        <v>155</v>
      </c>
      <c r="BL13" s="389" t="s">
        <v>217</v>
      </c>
    </row>
    <row r="14" spans="1:64" s="79" customFormat="1" ht="15" customHeight="1">
      <c r="A14" s="955" t="s">
        <v>242</v>
      </c>
      <c r="B14" s="429" t="s">
        <v>221</v>
      </c>
      <c r="C14" s="977" t="s">
        <v>34</v>
      </c>
      <c r="D14" s="958"/>
      <c r="E14" s="958"/>
      <c r="F14" s="958">
        <v>1463.56</v>
      </c>
      <c r="G14" s="958">
        <v>79685.18000000001</v>
      </c>
      <c r="H14" s="958"/>
      <c r="I14" s="958"/>
      <c r="J14" s="958">
        <v>718.974</v>
      </c>
      <c r="K14" s="959">
        <v>56451.804000000004</v>
      </c>
      <c r="L14" s="960"/>
      <c r="M14" s="961"/>
      <c r="N14" s="840"/>
      <c r="O14" s="841"/>
      <c r="P14" s="962"/>
      <c r="Q14" s="962"/>
      <c r="R14" s="962"/>
      <c r="S14" s="963"/>
      <c r="T14" s="964" t="s">
        <v>412</v>
      </c>
      <c r="U14" s="8" t="s">
        <v>412</v>
      </c>
      <c r="V14" s="8" t="s">
        <v>412</v>
      </c>
      <c r="W14" s="8" t="s">
        <v>412</v>
      </c>
      <c r="X14" s="964" t="s">
        <v>412</v>
      </c>
      <c r="Y14" s="8" t="s">
        <v>412</v>
      </c>
      <c r="Z14" s="8" t="s">
        <v>412</v>
      </c>
      <c r="AA14" s="965" t="s">
        <v>412</v>
      </c>
      <c r="AB14" s="2" t="s">
        <v>242</v>
      </c>
      <c r="AC14" s="17" t="s">
        <v>221</v>
      </c>
      <c r="AD14" s="77" t="s">
        <v>216</v>
      </c>
      <c r="AE14" s="731"/>
      <c r="AF14" s="731"/>
      <c r="AG14" s="731"/>
      <c r="AH14" s="731"/>
      <c r="AI14" s="731"/>
      <c r="AJ14" s="731"/>
      <c r="AK14" s="731"/>
      <c r="AL14" s="859"/>
      <c r="AM14" s="90"/>
      <c r="AN14" s="224" t="s">
        <v>242</v>
      </c>
      <c r="AO14" s="17" t="s">
        <v>221</v>
      </c>
      <c r="AP14" s="115" t="s">
        <v>216</v>
      </c>
      <c r="AQ14" s="381">
        <v>41305.13432</v>
      </c>
      <c r="AR14" s="1007">
        <v>42146.98648549541</v>
      </c>
      <c r="AS14" s="1134"/>
      <c r="AT14" s="382"/>
      <c r="AV14" s="314" t="s">
        <v>242</v>
      </c>
      <c r="AW14" s="17" t="s">
        <v>221</v>
      </c>
      <c r="AX14" s="191" t="s">
        <v>140</v>
      </c>
      <c r="AY14" s="390" t="s">
        <v>149</v>
      </c>
      <c r="AZ14" s="390">
        <v>54.44613135095248</v>
      </c>
      <c r="BA14" s="390" t="s">
        <v>149</v>
      </c>
      <c r="BB14" s="391">
        <v>78.51717030101227</v>
      </c>
      <c r="BC14" s="1180" t="s">
        <v>155</v>
      </c>
      <c r="BD14" s="1180" t="s">
        <v>155</v>
      </c>
      <c r="BF14" s="314" t="s">
        <v>242</v>
      </c>
      <c r="BG14" s="17" t="s">
        <v>221</v>
      </c>
      <c r="BH14" s="191" t="s">
        <v>140</v>
      </c>
      <c r="BI14" s="390" t="s">
        <v>155</v>
      </c>
      <c r="BJ14" s="390" t="s">
        <v>217</v>
      </c>
      <c r="BK14" s="390" t="s">
        <v>155</v>
      </c>
      <c r="BL14" s="391" t="s">
        <v>217</v>
      </c>
    </row>
    <row r="15" spans="1:64" s="79" customFormat="1" ht="15" customHeight="1">
      <c r="A15" s="955" t="s">
        <v>314</v>
      </c>
      <c r="B15" s="429" t="s">
        <v>222</v>
      </c>
      <c r="C15" s="977" t="s">
        <v>34</v>
      </c>
      <c r="D15" s="958"/>
      <c r="E15" s="958"/>
      <c r="F15" s="958">
        <v>4793.465</v>
      </c>
      <c r="G15" s="958">
        <v>227992.554</v>
      </c>
      <c r="H15" s="958"/>
      <c r="I15" s="958"/>
      <c r="J15" s="958">
        <v>15.332</v>
      </c>
      <c r="K15" s="959">
        <v>974.268</v>
      </c>
      <c r="L15" s="960"/>
      <c r="M15" s="961"/>
      <c r="N15" s="840"/>
      <c r="O15" s="841"/>
      <c r="P15" s="962"/>
      <c r="Q15" s="962"/>
      <c r="R15" s="962"/>
      <c r="S15" s="963"/>
      <c r="T15" s="964" t="s">
        <v>412</v>
      </c>
      <c r="U15" s="8" t="s">
        <v>412</v>
      </c>
      <c r="V15" s="8" t="s">
        <v>412</v>
      </c>
      <c r="W15" s="8" t="s">
        <v>412</v>
      </c>
      <c r="X15" s="964" t="s">
        <v>412</v>
      </c>
      <c r="Y15" s="8" t="s">
        <v>412</v>
      </c>
      <c r="Z15" s="8" t="s">
        <v>412</v>
      </c>
      <c r="AA15" s="965" t="s">
        <v>412</v>
      </c>
      <c r="AB15" s="2" t="s">
        <v>314</v>
      </c>
      <c r="AC15" s="17" t="s">
        <v>222</v>
      </c>
      <c r="AD15" s="77" t="s">
        <v>216</v>
      </c>
      <c r="AE15" s="731"/>
      <c r="AF15" s="731"/>
      <c r="AG15" s="731"/>
      <c r="AH15" s="731"/>
      <c r="AI15" s="731"/>
      <c r="AJ15" s="731"/>
      <c r="AK15" s="731"/>
      <c r="AL15" s="859"/>
      <c r="AM15" s="90"/>
      <c r="AN15" s="224" t="s">
        <v>314</v>
      </c>
      <c r="AO15" s="17" t="s">
        <v>222</v>
      </c>
      <c r="AP15" s="77" t="s">
        <v>216</v>
      </c>
      <c r="AQ15" s="381">
        <v>8026.269887</v>
      </c>
      <c r="AR15" s="1007">
        <v>12577.356017381311</v>
      </c>
      <c r="AS15" s="1134"/>
      <c r="AT15" s="382"/>
      <c r="AV15" s="314" t="s">
        <v>314</v>
      </c>
      <c r="AW15" s="17" t="s">
        <v>222</v>
      </c>
      <c r="AX15" s="191" t="s">
        <v>140</v>
      </c>
      <c r="AY15" s="390" t="s">
        <v>149</v>
      </c>
      <c r="AZ15" s="390">
        <v>47.56320407054187</v>
      </c>
      <c r="BA15" s="390" t="s">
        <v>149</v>
      </c>
      <c r="BB15" s="391">
        <v>63.54474302113227</v>
      </c>
      <c r="BC15" s="1180" t="s">
        <v>155</v>
      </c>
      <c r="BD15" s="1180" t="s">
        <v>155</v>
      </c>
      <c r="BF15" s="314" t="s">
        <v>314</v>
      </c>
      <c r="BG15" s="17" t="s">
        <v>222</v>
      </c>
      <c r="BH15" s="191" t="s">
        <v>140</v>
      </c>
      <c r="BI15" s="390" t="s">
        <v>155</v>
      </c>
      <c r="BJ15" s="390" t="s">
        <v>217</v>
      </c>
      <c r="BK15" s="390" t="s">
        <v>155</v>
      </c>
      <c r="BL15" s="391" t="s">
        <v>217</v>
      </c>
    </row>
    <row r="16" spans="1:64" s="79" customFormat="1" ht="15" customHeight="1">
      <c r="A16" s="978" t="s">
        <v>19</v>
      </c>
      <c r="B16" s="431" t="s">
        <v>331</v>
      </c>
      <c r="C16" s="956" t="s">
        <v>34</v>
      </c>
      <c r="D16" s="958"/>
      <c r="E16" s="958"/>
      <c r="F16" s="958">
        <v>0.023</v>
      </c>
      <c r="G16" s="958">
        <v>304.05199999999996</v>
      </c>
      <c r="H16" s="958"/>
      <c r="I16" s="958"/>
      <c r="J16" s="1215">
        <v>0</v>
      </c>
      <c r="K16" s="1216">
        <v>0</v>
      </c>
      <c r="L16" s="960"/>
      <c r="M16" s="961"/>
      <c r="N16" s="840"/>
      <c r="O16" s="841"/>
      <c r="P16" s="962"/>
      <c r="Q16" s="962"/>
      <c r="R16" s="962"/>
      <c r="S16" s="963"/>
      <c r="T16" s="964" t="s">
        <v>412</v>
      </c>
      <c r="U16" s="8" t="s">
        <v>412</v>
      </c>
      <c r="V16" s="8" t="s">
        <v>412</v>
      </c>
      <c r="W16" s="8" t="s">
        <v>412</v>
      </c>
      <c r="X16" s="964" t="s">
        <v>412</v>
      </c>
      <c r="Y16" s="8" t="s">
        <v>412</v>
      </c>
      <c r="Z16" s="8" t="s">
        <v>412</v>
      </c>
      <c r="AA16" s="965" t="s">
        <v>412</v>
      </c>
      <c r="AB16" s="2" t="s">
        <v>19</v>
      </c>
      <c r="AC16" s="18" t="s">
        <v>331</v>
      </c>
      <c r="AD16" s="77" t="s">
        <v>216</v>
      </c>
      <c r="AE16" s="734" t="s">
        <v>412</v>
      </c>
      <c r="AF16" s="734" t="s">
        <v>412</v>
      </c>
      <c r="AG16" s="734" t="s">
        <v>412</v>
      </c>
      <c r="AH16" s="734" t="s">
        <v>412</v>
      </c>
      <c r="AI16" s="734" t="s">
        <v>412</v>
      </c>
      <c r="AJ16" s="734" t="s">
        <v>412</v>
      </c>
      <c r="AK16" s="734" t="s">
        <v>412</v>
      </c>
      <c r="AL16" s="860" t="s">
        <v>412</v>
      </c>
      <c r="AM16" s="90"/>
      <c r="AN16" s="225" t="s">
        <v>19</v>
      </c>
      <c r="AO16" s="18" t="s">
        <v>331</v>
      </c>
      <c r="AP16" s="77" t="s">
        <v>216</v>
      </c>
      <c r="AQ16" s="392" t="s">
        <v>56</v>
      </c>
      <c r="AR16" s="1133" t="s">
        <v>56</v>
      </c>
      <c r="AS16" s="1134"/>
      <c r="AT16" s="382"/>
      <c r="AU16" s="90"/>
      <c r="AV16" s="315" t="s">
        <v>19</v>
      </c>
      <c r="AW16" s="29" t="s">
        <v>331</v>
      </c>
      <c r="AX16" s="191" t="s">
        <v>140</v>
      </c>
      <c r="AY16" s="390" t="s">
        <v>149</v>
      </c>
      <c r="AZ16" s="390">
        <v>13219.652173913042</v>
      </c>
      <c r="BA16" s="390" t="s">
        <v>149</v>
      </c>
      <c r="BB16" s="391">
        <v>0</v>
      </c>
      <c r="BC16" s="1180" t="s">
        <v>155</v>
      </c>
      <c r="BD16" s="1180" t="s">
        <v>155</v>
      </c>
      <c r="BF16" s="315" t="s">
        <v>19</v>
      </c>
      <c r="BG16" s="29" t="s">
        <v>331</v>
      </c>
      <c r="BH16" s="191" t="s">
        <v>140</v>
      </c>
      <c r="BI16" s="390" t="s">
        <v>155</v>
      </c>
      <c r="BJ16" s="390" t="s">
        <v>217</v>
      </c>
      <c r="BK16" s="390" t="s">
        <v>155</v>
      </c>
      <c r="BL16" s="391" t="s">
        <v>217</v>
      </c>
    </row>
    <row r="17" spans="1:64" s="79" customFormat="1" ht="15" customHeight="1">
      <c r="A17" s="979">
        <v>2</v>
      </c>
      <c r="B17" s="980" t="s">
        <v>267</v>
      </c>
      <c r="C17" s="956" t="s">
        <v>325</v>
      </c>
      <c r="D17" s="958"/>
      <c r="E17" s="958"/>
      <c r="F17" s="957">
        <v>3.489806</v>
      </c>
      <c r="G17" s="958">
        <v>2434.9820000000004</v>
      </c>
      <c r="H17" s="958"/>
      <c r="I17" s="958"/>
      <c r="J17" s="958">
        <v>0.090293</v>
      </c>
      <c r="K17" s="959">
        <v>83.97699999999999</v>
      </c>
      <c r="L17" s="960"/>
      <c r="M17" s="961"/>
      <c r="N17" s="840"/>
      <c r="O17" s="841"/>
      <c r="P17" s="962"/>
      <c r="Q17" s="962"/>
      <c r="R17" s="962"/>
      <c r="S17" s="963"/>
      <c r="T17" s="964" t="s">
        <v>412</v>
      </c>
      <c r="U17" s="8" t="s">
        <v>412</v>
      </c>
      <c r="V17" s="8" t="s">
        <v>412</v>
      </c>
      <c r="W17" s="8" t="s">
        <v>412</v>
      </c>
      <c r="X17" s="964" t="s">
        <v>412</v>
      </c>
      <c r="Y17" s="8" t="s">
        <v>412</v>
      </c>
      <c r="Z17" s="8" t="s">
        <v>412</v>
      </c>
      <c r="AA17" s="965" t="s">
        <v>412</v>
      </c>
      <c r="AB17" s="981">
        <v>2</v>
      </c>
      <c r="AC17" s="982" t="s">
        <v>267</v>
      </c>
      <c r="AD17" s="77" t="s">
        <v>325</v>
      </c>
      <c r="AE17" s="731"/>
      <c r="AF17" s="731"/>
      <c r="AG17" s="731"/>
      <c r="AH17" s="731"/>
      <c r="AI17" s="731"/>
      <c r="AJ17" s="731"/>
      <c r="AK17" s="731"/>
      <c r="AL17" s="859"/>
      <c r="AM17" s="90"/>
      <c r="AN17" s="983">
        <v>2</v>
      </c>
      <c r="AO17" s="982" t="s">
        <v>267</v>
      </c>
      <c r="AP17" s="77" t="s">
        <v>325</v>
      </c>
      <c r="AQ17" s="381" t="s">
        <v>414</v>
      </c>
      <c r="AR17" s="1007">
        <v>3.3995130000000002</v>
      </c>
      <c r="AS17" s="1134"/>
      <c r="AT17" s="382"/>
      <c r="AV17" s="984">
        <v>2</v>
      </c>
      <c r="AW17" s="982" t="s">
        <v>267</v>
      </c>
      <c r="AX17" s="185" t="s">
        <v>141</v>
      </c>
      <c r="AY17" s="390" t="s">
        <v>149</v>
      </c>
      <c r="AZ17" s="390">
        <v>697.7413644196841</v>
      </c>
      <c r="BA17" s="390" t="s">
        <v>149</v>
      </c>
      <c r="BB17" s="391">
        <v>930.0499485009911</v>
      </c>
      <c r="BC17" s="1180" t="s">
        <v>155</v>
      </c>
      <c r="BD17" s="1180" t="s">
        <v>155</v>
      </c>
      <c r="BF17" s="984">
        <v>2</v>
      </c>
      <c r="BG17" s="982" t="s">
        <v>267</v>
      </c>
      <c r="BH17" s="185" t="s">
        <v>141</v>
      </c>
      <c r="BI17" s="390" t="s">
        <v>155</v>
      </c>
      <c r="BJ17" s="390" t="s">
        <v>217</v>
      </c>
      <c r="BK17" s="390" t="s">
        <v>155</v>
      </c>
      <c r="BL17" s="391" t="s">
        <v>217</v>
      </c>
    </row>
    <row r="18" spans="1:64" s="79" customFormat="1" ht="15" customHeight="1">
      <c r="A18" s="1077">
        <v>3</v>
      </c>
      <c r="B18" s="980" t="s">
        <v>349</v>
      </c>
      <c r="C18" s="1157" t="s">
        <v>34</v>
      </c>
      <c r="D18" s="958"/>
      <c r="E18" s="958"/>
      <c r="F18" s="958">
        <v>2903.9816279631004</v>
      </c>
      <c r="G18" s="958">
        <v>117632.58899999999</v>
      </c>
      <c r="H18" s="958"/>
      <c r="I18" s="958"/>
      <c r="J18" s="958">
        <v>422.52384474536933</v>
      </c>
      <c r="K18" s="959">
        <v>10045.971</v>
      </c>
      <c r="L18" s="960"/>
      <c r="M18" s="961"/>
      <c r="N18" s="840"/>
      <c r="O18" s="841"/>
      <c r="P18" s="962"/>
      <c r="Q18" s="962"/>
      <c r="R18" s="962"/>
      <c r="S18" s="963"/>
      <c r="T18" s="964" t="s">
        <v>412</v>
      </c>
      <c r="U18" s="8" t="s">
        <v>412</v>
      </c>
      <c r="V18" s="8" t="s">
        <v>412</v>
      </c>
      <c r="W18" s="8" t="s">
        <v>412</v>
      </c>
      <c r="X18" s="964" t="s">
        <v>412</v>
      </c>
      <c r="Y18" s="8" t="s">
        <v>412</v>
      </c>
      <c r="Z18" s="8" t="s">
        <v>412</v>
      </c>
      <c r="AA18" s="965" t="s">
        <v>412</v>
      </c>
      <c r="AB18" s="1077">
        <v>3</v>
      </c>
      <c r="AC18" s="980" t="s">
        <v>349</v>
      </c>
      <c r="AD18" s="1157" t="s">
        <v>34</v>
      </c>
      <c r="AE18" s="975">
        <v>0</v>
      </c>
      <c r="AF18" s="975">
        <v>0</v>
      </c>
      <c r="AG18" s="975">
        <v>0</v>
      </c>
      <c r="AH18" s="975">
        <v>0</v>
      </c>
      <c r="AI18" s="975">
        <v>0</v>
      </c>
      <c r="AJ18" s="975">
        <v>0</v>
      </c>
      <c r="AK18" s="975">
        <v>0</v>
      </c>
      <c r="AL18" s="976">
        <v>0</v>
      </c>
      <c r="AM18" s="90"/>
      <c r="AN18" s="1077">
        <v>3</v>
      </c>
      <c r="AO18" s="980" t="s">
        <v>349</v>
      </c>
      <c r="AP18" s="1157" t="s">
        <v>34</v>
      </c>
      <c r="AQ18" s="381">
        <v>12541</v>
      </c>
      <c r="AR18" s="1007">
        <v>16600.290113605814</v>
      </c>
      <c r="AS18" s="1134"/>
      <c r="AT18" s="382"/>
      <c r="AV18" s="1077">
        <v>3</v>
      </c>
      <c r="AW18" s="980" t="s">
        <v>349</v>
      </c>
      <c r="AX18" s="1157" t="s">
        <v>34</v>
      </c>
      <c r="AY18" s="390" t="s">
        <v>149</v>
      </c>
      <c r="AZ18" s="390">
        <v>40.50734614409713</v>
      </c>
      <c r="BA18" s="390" t="s">
        <v>149</v>
      </c>
      <c r="BB18" s="391">
        <v>23.776104295496328</v>
      </c>
      <c r="BC18" s="1180" t="s">
        <v>155</v>
      </c>
      <c r="BD18" s="1180" t="s">
        <v>155</v>
      </c>
      <c r="BF18" s="1077">
        <v>3</v>
      </c>
      <c r="BG18" s="980" t="s">
        <v>349</v>
      </c>
      <c r="BH18" s="1157" t="s">
        <v>34</v>
      </c>
      <c r="BI18" s="390" t="s">
        <v>155</v>
      </c>
      <c r="BJ18" s="390" t="s">
        <v>217</v>
      </c>
      <c r="BK18" s="390" t="s">
        <v>155</v>
      </c>
      <c r="BL18" s="391" t="s">
        <v>217</v>
      </c>
    </row>
    <row r="19" spans="1:64" s="79" customFormat="1" ht="15" customHeight="1">
      <c r="A19" s="440" t="s">
        <v>350</v>
      </c>
      <c r="B19" s="980" t="s">
        <v>351</v>
      </c>
      <c r="C19" s="1157" t="s">
        <v>34</v>
      </c>
      <c r="D19" s="958"/>
      <c r="E19" s="958"/>
      <c r="F19" s="958">
        <v>2535.7039022595354</v>
      </c>
      <c r="G19" s="958">
        <v>110823.192</v>
      </c>
      <c r="H19" s="958"/>
      <c r="I19" s="958"/>
      <c r="J19" s="958">
        <v>173.7272122125363</v>
      </c>
      <c r="K19" s="959">
        <v>8660.568</v>
      </c>
      <c r="L19" s="960"/>
      <c r="M19" s="961"/>
      <c r="N19" s="840"/>
      <c r="O19" s="841"/>
      <c r="P19" s="962"/>
      <c r="Q19" s="962"/>
      <c r="R19" s="962"/>
      <c r="S19" s="963"/>
      <c r="T19" s="964"/>
      <c r="U19" s="8"/>
      <c r="V19" s="8"/>
      <c r="W19" s="8"/>
      <c r="X19" s="964"/>
      <c r="Y19" s="8"/>
      <c r="Z19" s="8"/>
      <c r="AA19" s="965"/>
      <c r="AB19" s="440" t="s">
        <v>350</v>
      </c>
      <c r="AC19" s="980" t="s">
        <v>351</v>
      </c>
      <c r="AD19" s="1157" t="s">
        <v>34</v>
      </c>
      <c r="AE19" s="731"/>
      <c r="AF19" s="731"/>
      <c r="AG19" s="731"/>
      <c r="AH19" s="731"/>
      <c r="AI19" s="731"/>
      <c r="AJ19" s="731"/>
      <c r="AK19" s="731"/>
      <c r="AL19" s="859"/>
      <c r="AM19" s="90"/>
      <c r="AN19" s="440" t="s">
        <v>350</v>
      </c>
      <c r="AO19" s="980" t="s">
        <v>351</v>
      </c>
      <c r="AP19" s="1157" t="s">
        <v>34</v>
      </c>
      <c r="AQ19" s="381">
        <v>8096.2924988</v>
      </c>
      <c r="AR19" s="1007">
        <v>10760.697390846999</v>
      </c>
      <c r="AS19" s="1134"/>
      <c r="AT19" s="382"/>
      <c r="AV19" s="440" t="s">
        <v>350</v>
      </c>
      <c r="AW19" s="980" t="s">
        <v>351</v>
      </c>
      <c r="AX19" s="1157" t="s">
        <v>34</v>
      </c>
      <c r="AY19" s="390" t="s">
        <v>149</v>
      </c>
      <c r="AZ19" s="390">
        <v>43.705099756027025</v>
      </c>
      <c r="BA19" s="390" t="s">
        <v>149</v>
      </c>
      <c r="BB19" s="391">
        <v>49.8515338483918</v>
      </c>
      <c r="BC19" s="1180" t="s">
        <v>155</v>
      </c>
      <c r="BD19" s="1180" t="s">
        <v>155</v>
      </c>
      <c r="BF19" s="440" t="s">
        <v>350</v>
      </c>
      <c r="BG19" s="980" t="s">
        <v>351</v>
      </c>
      <c r="BH19" s="1157" t="s">
        <v>34</v>
      </c>
      <c r="BI19" s="390" t="s">
        <v>155</v>
      </c>
      <c r="BJ19" s="390" t="s">
        <v>217</v>
      </c>
      <c r="BK19" s="390" t="s">
        <v>155</v>
      </c>
      <c r="BL19" s="391" t="s">
        <v>217</v>
      </c>
    </row>
    <row r="20" spans="1:64" s="79" customFormat="1" ht="15" customHeight="1">
      <c r="A20" s="440" t="s">
        <v>352</v>
      </c>
      <c r="B20" s="980" t="s">
        <v>364</v>
      </c>
      <c r="C20" s="1158" t="s">
        <v>34</v>
      </c>
      <c r="D20" s="958"/>
      <c r="E20" s="958"/>
      <c r="F20" s="958">
        <v>368.2777257035648</v>
      </c>
      <c r="G20" s="958">
        <v>6809.397</v>
      </c>
      <c r="H20" s="958"/>
      <c r="I20" s="958"/>
      <c r="J20" s="958">
        <v>248.79663253283303</v>
      </c>
      <c r="K20" s="959">
        <v>1385.403</v>
      </c>
      <c r="L20" s="960"/>
      <c r="M20" s="961"/>
      <c r="N20" s="840"/>
      <c r="O20" s="841"/>
      <c r="P20" s="962"/>
      <c r="Q20" s="962"/>
      <c r="R20" s="962"/>
      <c r="S20" s="963"/>
      <c r="T20" s="964"/>
      <c r="U20" s="8"/>
      <c r="V20" s="8"/>
      <c r="W20" s="8"/>
      <c r="X20" s="964"/>
      <c r="Y20" s="8"/>
      <c r="Z20" s="8"/>
      <c r="AA20" s="965"/>
      <c r="AB20" s="440" t="s">
        <v>352</v>
      </c>
      <c r="AC20" s="980" t="s">
        <v>364</v>
      </c>
      <c r="AD20" s="1158" t="s">
        <v>34</v>
      </c>
      <c r="AE20" s="731"/>
      <c r="AF20" s="731"/>
      <c r="AG20" s="731"/>
      <c r="AH20" s="731"/>
      <c r="AI20" s="731"/>
      <c r="AJ20" s="731"/>
      <c r="AK20" s="731"/>
      <c r="AL20" s="859"/>
      <c r="AM20" s="90"/>
      <c r="AN20" s="440" t="s">
        <v>352</v>
      </c>
      <c r="AO20" s="980" t="s">
        <v>353</v>
      </c>
      <c r="AP20" s="1158" t="s">
        <v>34</v>
      </c>
      <c r="AQ20" s="381">
        <v>5504.215764618519</v>
      </c>
      <c r="AR20" s="1007">
        <v>5839.592722758814</v>
      </c>
      <c r="AS20" s="1134"/>
      <c r="AT20" s="382"/>
      <c r="AV20" s="440" t="s">
        <v>352</v>
      </c>
      <c r="AW20" s="980" t="s">
        <v>364</v>
      </c>
      <c r="AX20" s="1158" t="s">
        <v>34</v>
      </c>
      <c r="AY20" s="390" t="s">
        <v>149</v>
      </c>
      <c r="AZ20" s="390">
        <v>18.4898421075866</v>
      </c>
      <c r="BA20" s="390" t="s">
        <v>149</v>
      </c>
      <c r="BB20" s="391">
        <v>5.5684153997428885</v>
      </c>
      <c r="BC20" s="1180" t="s">
        <v>155</v>
      </c>
      <c r="BD20" s="1180" t="s">
        <v>155</v>
      </c>
      <c r="BF20" s="440" t="s">
        <v>352</v>
      </c>
      <c r="BG20" s="980" t="s">
        <v>364</v>
      </c>
      <c r="BH20" s="1158" t="s">
        <v>34</v>
      </c>
      <c r="BI20" s="390" t="s">
        <v>154</v>
      </c>
      <c r="BJ20" s="390" t="s">
        <v>217</v>
      </c>
      <c r="BK20" s="390" t="s">
        <v>154</v>
      </c>
      <c r="BL20" s="391" t="s">
        <v>217</v>
      </c>
    </row>
    <row r="21" spans="1:64" s="79" customFormat="1" ht="15" customHeight="1">
      <c r="A21" s="1159">
        <v>4</v>
      </c>
      <c r="B21" s="980" t="s">
        <v>354</v>
      </c>
      <c r="C21" s="1157" t="s">
        <v>325</v>
      </c>
      <c r="D21" s="958"/>
      <c r="E21" s="958"/>
      <c r="F21" s="958">
        <v>50.826147000000006</v>
      </c>
      <c r="G21" s="958">
        <v>6652.728999999999</v>
      </c>
      <c r="H21" s="958"/>
      <c r="I21" s="958"/>
      <c r="J21" s="958">
        <v>56.183279</v>
      </c>
      <c r="K21" s="959">
        <v>7314.933</v>
      </c>
      <c r="L21" s="960"/>
      <c r="M21" s="961"/>
      <c r="N21" s="840"/>
      <c r="O21" s="841"/>
      <c r="P21" s="962"/>
      <c r="Q21" s="962"/>
      <c r="R21" s="962"/>
      <c r="S21" s="963"/>
      <c r="T21" s="964" t="s">
        <v>412</v>
      </c>
      <c r="U21" s="8" t="s">
        <v>412</v>
      </c>
      <c r="V21" s="8" t="s">
        <v>412</v>
      </c>
      <c r="W21" s="8" t="s">
        <v>412</v>
      </c>
      <c r="X21" s="964" t="s">
        <v>412</v>
      </c>
      <c r="Y21" s="8" t="s">
        <v>412</v>
      </c>
      <c r="Z21" s="8" t="s">
        <v>412</v>
      </c>
      <c r="AA21" s="965" t="s">
        <v>412</v>
      </c>
      <c r="AB21" s="1159">
        <v>4</v>
      </c>
      <c r="AC21" s="980" t="s">
        <v>354</v>
      </c>
      <c r="AD21" s="1157" t="s">
        <v>325</v>
      </c>
      <c r="AE21" s="975">
        <v>0</v>
      </c>
      <c r="AF21" s="975">
        <v>0</v>
      </c>
      <c r="AG21" s="975">
        <v>0</v>
      </c>
      <c r="AH21" s="975">
        <v>0</v>
      </c>
      <c r="AI21" s="975">
        <v>0</v>
      </c>
      <c r="AJ21" s="975">
        <v>0</v>
      </c>
      <c r="AK21" s="975">
        <v>-9.43689570931383E-16</v>
      </c>
      <c r="AL21" s="976">
        <v>0</v>
      </c>
      <c r="AM21" s="90"/>
      <c r="AN21" s="1159">
        <v>4</v>
      </c>
      <c r="AO21" s="980" t="s">
        <v>354</v>
      </c>
      <c r="AP21" s="1157" t="s">
        <v>325</v>
      </c>
      <c r="AQ21" s="381">
        <v>270</v>
      </c>
      <c r="AR21" s="1007">
        <v>318.642868</v>
      </c>
      <c r="AS21" s="1134"/>
      <c r="AT21" s="382"/>
      <c r="AV21" s="1159">
        <v>4</v>
      </c>
      <c r="AW21" s="980" t="s">
        <v>354</v>
      </c>
      <c r="AX21" s="1157" t="s">
        <v>325</v>
      </c>
      <c r="AY21" s="390" t="s">
        <v>149</v>
      </c>
      <c r="AZ21" s="390">
        <v>130.89186162389996</v>
      </c>
      <c r="BA21" s="390" t="s">
        <v>149</v>
      </c>
      <c r="BB21" s="391">
        <v>130.19768746498403</v>
      </c>
      <c r="BC21" s="1180" t="s">
        <v>155</v>
      </c>
      <c r="BD21" s="1180" t="s">
        <v>155</v>
      </c>
      <c r="BF21" s="1159">
        <v>4</v>
      </c>
      <c r="BG21" s="980" t="s">
        <v>354</v>
      </c>
      <c r="BH21" s="1157" t="s">
        <v>325</v>
      </c>
      <c r="BI21" s="390" t="s">
        <v>154</v>
      </c>
      <c r="BJ21" s="390" t="s">
        <v>217</v>
      </c>
      <c r="BK21" s="390" t="s">
        <v>154</v>
      </c>
      <c r="BL21" s="391" t="s">
        <v>217</v>
      </c>
    </row>
    <row r="22" spans="1:64" s="79" customFormat="1" ht="15" customHeight="1">
      <c r="A22" s="440" t="s">
        <v>213</v>
      </c>
      <c r="B22" s="1156" t="s">
        <v>355</v>
      </c>
      <c r="C22" s="611" t="s">
        <v>325</v>
      </c>
      <c r="D22" s="958"/>
      <c r="E22" s="958"/>
      <c r="F22" s="958">
        <v>45.965628</v>
      </c>
      <c r="G22" s="958">
        <v>5670.847</v>
      </c>
      <c r="H22" s="958"/>
      <c r="I22" s="958"/>
      <c r="J22" s="958">
        <v>55.967751</v>
      </c>
      <c r="K22" s="959">
        <v>7250.504</v>
      </c>
      <c r="L22" s="960"/>
      <c r="M22" s="961"/>
      <c r="N22" s="840"/>
      <c r="O22" s="841"/>
      <c r="P22" s="962"/>
      <c r="Q22" s="962"/>
      <c r="R22" s="962"/>
      <c r="S22" s="963"/>
      <c r="T22" s="964"/>
      <c r="U22" s="8"/>
      <c r="V22" s="8"/>
      <c r="W22" s="8"/>
      <c r="X22" s="964"/>
      <c r="Y22" s="8"/>
      <c r="Z22" s="8"/>
      <c r="AA22" s="965"/>
      <c r="AB22" s="440" t="s">
        <v>213</v>
      </c>
      <c r="AC22" s="1156" t="s">
        <v>355</v>
      </c>
      <c r="AD22" s="611" t="s">
        <v>325</v>
      </c>
      <c r="AE22" s="734"/>
      <c r="AF22" s="734"/>
      <c r="AG22" s="734"/>
      <c r="AH22" s="734"/>
      <c r="AI22" s="734"/>
      <c r="AJ22" s="734"/>
      <c r="AK22" s="734"/>
      <c r="AL22" s="860"/>
      <c r="AM22" s="90"/>
      <c r="AN22" s="440" t="s">
        <v>213</v>
      </c>
      <c r="AO22" s="1156" t="s">
        <v>355</v>
      </c>
      <c r="AP22" s="611" t="s">
        <v>325</v>
      </c>
      <c r="AQ22" s="381">
        <v>270</v>
      </c>
      <c r="AR22" s="1007">
        <v>313.99787699999996</v>
      </c>
      <c r="AS22" s="1134"/>
      <c r="AT22" s="382"/>
      <c r="AV22" s="440" t="s">
        <v>213</v>
      </c>
      <c r="AW22" s="1156" t="s">
        <v>355</v>
      </c>
      <c r="AX22" s="611" t="s">
        <v>325</v>
      </c>
      <c r="AY22" s="390" t="s">
        <v>149</v>
      </c>
      <c r="AZ22" s="390">
        <v>123.37146791511256</v>
      </c>
      <c r="BA22" s="390" t="s">
        <v>149</v>
      </c>
      <c r="BB22" s="391">
        <v>129.54788910492402</v>
      </c>
      <c r="BC22" s="1180" t="s">
        <v>155</v>
      </c>
      <c r="BD22" s="1180" t="s">
        <v>155</v>
      </c>
      <c r="BF22" s="440" t="s">
        <v>213</v>
      </c>
      <c r="BG22" s="1156" t="s">
        <v>355</v>
      </c>
      <c r="BH22" s="611" t="s">
        <v>325</v>
      </c>
      <c r="BI22" s="390" t="s">
        <v>155</v>
      </c>
      <c r="BJ22" s="390" t="s">
        <v>217</v>
      </c>
      <c r="BK22" s="390" t="s">
        <v>155</v>
      </c>
      <c r="BL22" s="391" t="s">
        <v>217</v>
      </c>
    </row>
    <row r="23" spans="1:64" s="79" customFormat="1" ht="15" customHeight="1">
      <c r="A23" s="440" t="s">
        <v>356</v>
      </c>
      <c r="B23" s="1156" t="s">
        <v>357</v>
      </c>
      <c r="C23" s="611" t="s">
        <v>325</v>
      </c>
      <c r="D23" s="958"/>
      <c r="E23" s="958"/>
      <c r="F23" s="958">
        <v>4.860519</v>
      </c>
      <c r="G23" s="958">
        <v>981.882</v>
      </c>
      <c r="H23" s="958"/>
      <c r="I23" s="958"/>
      <c r="J23" s="958">
        <v>0.215528</v>
      </c>
      <c r="K23" s="959">
        <v>64.429</v>
      </c>
      <c r="L23" s="960"/>
      <c r="M23" s="961"/>
      <c r="N23" s="840"/>
      <c r="O23" s="841"/>
      <c r="P23" s="962"/>
      <c r="Q23" s="962"/>
      <c r="R23" s="962"/>
      <c r="S23" s="963"/>
      <c r="T23" s="964"/>
      <c r="U23" s="8"/>
      <c r="V23" s="8"/>
      <c r="W23" s="8"/>
      <c r="X23" s="964"/>
      <c r="Y23" s="8"/>
      <c r="Z23" s="8"/>
      <c r="AA23" s="965"/>
      <c r="AB23" s="440" t="s">
        <v>356</v>
      </c>
      <c r="AC23" s="1156" t="s">
        <v>357</v>
      </c>
      <c r="AD23" s="611" t="s">
        <v>325</v>
      </c>
      <c r="AE23" s="734"/>
      <c r="AF23" s="734"/>
      <c r="AG23" s="734"/>
      <c r="AH23" s="734"/>
      <c r="AI23" s="734"/>
      <c r="AJ23" s="734"/>
      <c r="AK23" s="734"/>
      <c r="AL23" s="860"/>
      <c r="AM23" s="90"/>
      <c r="AN23" s="440" t="s">
        <v>356</v>
      </c>
      <c r="AO23" s="1156" t="s">
        <v>357</v>
      </c>
      <c r="AP23" s="611" t="s">
        <v>325</v>
      </c>
      <c r="AQ23" s="381" t="s">
        <v>414</v>
      </c>
      <c r="AR23" s="1007">
        <v>4.644991</v>
      </c>
      <c r="AS23" s="1134"/>
      <c r="AT23" s="382"/>
      <c r="AV23" s="440" t="s">
        <v>356</v>
      </c>
      <c r="AW23" s="1156" t="s">
        <v>357</v>
      </c>
      <c r="AX23" s="611" t="s">
        <v>325</v>
      </c>
      <c r="AY23" s="390" t="s">
        <v>149</v>
      </c>
      <c r="AZ23" s="390">
        <v>202.01176047249274</v>
      </c>
      <c r="BA23" s="390" t="s">
        <v>149</v>
      </c>
      <c r="BB23" s="391">
        <v>298.9356371329943</v>
      </c>
      <c r="BC23" s="1180" t="s">
        <v>155</v>
      </c>
      <c r="BD23" s="1180" t="s">
        <v>155</v>
      </c>
      <c r="BF23" s="440" t="s">
        <v>356</v>
      </c>
      <c r="BG23" s="1156" t="s">
        <v>357</v>
      </c>
      <c r="BH23" s="611" t="s">
        <v>325</v>
      </c>
      <c r="BI23" s="390" t="s">
        <v>154</v>
      </c>
      <c r="BJ23" s="390" t="s">
        <v>217</v>
      </c>
      <c r="BK23" s="390" t="s">
        <v>154</v>
      </c>
      <c r="BL23" s="391" t="s">
        <v>217</v>
      </c>
    </row>
    <row r="24" spans="1:64" s="378" customFormat="1" ht="15" customHeight="1">
      <c r="A24" s="987">
        <v>5</v>
      </c>
      <c r="B24" s="434" t="s">
        <v>268</v>
      </c>
      <c r="C24" s="946" t="s">
        <v>34</v>
      </c>
      <c r="D24" s="307"/>
      <c r="E24" s="307"/>
      <c r="F24" s="307">
        <v>352.073</v>
      </c>
      <c r="G24" s="307">
        <v>75160.70999999999</v>
      </c>
      <c r="H24" s="307"/>
      <c r="I24" s="307"/>
      <c r="J24" s="307">
        <v>7481.013999999999</v>
      </c>
      <c r="K24" s="947">
        <v>1539950.7370000002</v>
      </c>
      <c r="L24" s="969" t="s">
        <v>412</v>
      </c>
      <c r="M24" s="970" t="s">
        <v>412</v>
      </c>
      <c r="N24" s="971" t="s">
        <v>412</v>
      </c>
      <c r="O24" s="972" t="s">
        <v>412</v>
      </c>
      <c r="P24" s="973" t="s">
        <v>412</v>
      </c>
      <c r="Q24" s="973" t="s">
        <v>412</v>
      </c>
      <c r="R24" s="973" t="s">
        <v>412</v>
      </c>
      <c r="S24" s="974" t="s">
        <v>412</v>
      </c>
      <c r="T24" s="950" t="s">
        <v>412</v>
      </c>
      <c r="U24" s="724" t="s">
        <v>412</v>
      </c>
      <c r="V24" s="724" t="s">
        <v>412</v>
      </c>
      <c r="W24" s="724" t="s">
        <v>412</v>
      </c>
      <c r="X24" s="950" t="s">
        <v>412</v>
      </c>
      <c r="Y24" s="724" t="s">
        <v>412</v>
      </c>
      <c r="Z24" s="724" t="s">
        <v>412</v>
      </c>
      <c r="AA24" s="951" t="s">
        <v>412</v>
      </c>
      <c r="AB24" s="988">
        <v>5</v>
      </c>
      <c r="AC24" s="989" t="s">
        <v>268</v>
      </c>
      <c r="AD24" s="77" t="s">
        <v>216</v>
      </c>
      <c r="AE24" s="975">
        <v>0</v>
      </c>
      <c r="AF24" s="975">
        <v>0</v>
      </c>
      <c r="AG24" s="975">
        <v>0</v>
      </c>
      <c r="AH24" s="975">
        <v>0</v>
      </c>
      <c r="AI24" s="975">
        <v>0</v>
      </c>
      <c r="AJ24" s="975">
        <v>0</v>
      </c>
      <c r="AK24" s="975">
        <v>-4.085620730620576E-13</v>
      </c>
      <c r="AL24" s="976">
        <v>7.09405867382884E-11</v>
      </c>
      <c r="AM24" s="954"/>
      <c r="AN24" s="224">
        <v>5</v>
      </c>
      <c r="AO24" s="989" t="s">
        <v>268</v>
      </c>
      <c r="AP24" s="77" t="s">
        <v>216</v>
      </c>
      <c r="AQ24" s="381">
        <v>10440</v>
      </c>
      <c r="AR24" s="1007">
        <v>3811.059000000001</v>
      </c>
      <c r="AS24" s="1134"/>
      <c r="AT24" s="382"/>
      <c r="AV24" s="990">
        <v>5</v>
      </c>
      <c r="AW24" s="989" t="s">
        <v>268</v>
      </c>
      <c r="AX24" s="191" t="s">
        <v>140</v>
      </c>
      <c r="AY24" s="390" t="s">
        <v>149</v>
      </c>
      <c r="AZ24" s="390">
        <v>213.48047137951502</v>
      </c>
      <c r="BA24" s="390" t="s">
        <v>149</v>
      </c>
      <c r="BB24" s="391">
        <v>205.84786193422448</v>
      </c>
      <c r="BC24" s="1180" t="s">
        <v>155</v>
      </c>
      <c r="BD24" s="1180" t="s">
        <v>155</v>
      </c>
      <c r="BF24" s="990">
        <v>5</v>
      </c>
      <c r="BG24" s="989" t="s">
        <v>268</v>
      </c>
      <c r="BH24" s="191" t="s">
        <v>140</v>
      </c>
      <c r="BI24" s="390" t="s">
        <v>155</v>
      </c>
      <c r="BJ24" s="390" t="s">
        <v>217</v>
      </c>
      <c r="BK24" s="390" t="s">
        <v>155</v>
      </c>
      <c r="BL24" s="391" t="s">
        <v>217</v>
      </c>
    </row>
    <row r="25" spans="1:64" s="79" customFormat="1" ht="15" customHeight="1">
      <c r="A25" s="955" t="s">
        <v>247</v>
      </c>
      <c r="B25" s="435" t="s">
        <v>221</v>
      </c>
      <c r="C25" s="977" t="s">
        <v>34</v>
      </c>
      <c r="D25" s="958"/>
      <c r="E25" s="958"/>
      <c r="F25" s="958">
        <v>329.32</v>
      </c>
      <c r="G25" s="958">
        <v>57772.159999999996</v>
      </c>
      <c r="H25" s="958"/>
      <c r="I25" s="958"/>
      <c r="J25" s="958">
        <v>7464.391</v>
      </c>
      <c r="K25" s="959">
        <v>1533759.0860000001</v>
      </c>
      <c r="L25" s="960"/>
      <c r="M25" s="961"/>
      <c r="N25" s="840"/>
      <c r="O25" s="841"/>
      <c r="P25" s="962"/>
      <c r="Q25" s="962"/>
      <c r="R25" s="962"/>
      <c r="S25" s="963"/>
      <c r="T25" s="964" t="s">
        <v>412</v>
      </c>
      <c r="U25" s="8" t="s">
        <v>412</v>
      </c>
      <c r="V25" s="8" t="s">
        <v>412</v>
      </c>
      <c r="W25" s="8" t="s">
        <v>412</v>
      </c>
      <c r="X25" s="964" t="s">
        <v>412</v>
      </c>
      <c r="Y25" s="8" t="s">
        <v>412</v>
      </c>
      <c r="Z25" s="8" t="s">
        <v>412</v>
      </c>
      <c r="AA25" s="965" t="s">
        <v>412</v>
      </c>
      <c r="AB25" s="2" t="s">
        <v>247</v>
      </c>
      <c r="AC25" s="19" t="s">
        <v>221</v>
      </c>
      <c r="AD25" s="77" t="s">
        <v>216</v>
      </c>
      <c r="AE25" s="731"/>
      <c r="AF25" s="731"/>
      <c r="AG25" s="731"/>
      <c r="AH25" s="731"/>
      <c r="AI25" s="731"/>
      <c r="AJ25" s="731"/>
      <c r="AK25" s="731"/>
      <c r="AL25" s="859"/>
      <c r="AM25" s="90" t="s">
        <v>217</v>
      </c>
      <c r="AN25" s="224" t="s">
        <v>247</v>
      </c>
      <c r="AO25" s="19" t="s">
        <v>221</v>
      </c>
      <c r="AP25" s="77" t="s">
        <v>216</v>
      </c>
      <c r="AQ25" s="381">
        <v>10400</v>
      </c>
      <c r="AR25" s="1007">
        <v>3764.929</v>
      </c>
      <c r="AS25" s="1134"/>
      <c r="AT25" s="382"/>
      <c r="AV25" s="314" t="s">
        <v>247</v>
      </c>
      <c r="AW25" s="19" t="s">
        <v>221</v>
      </c>
      <c r="AX25" s="191" t="s">
        <v>140</v>
      </c>
      <c r="AY25" s="390" t="s">
        <v>149</v>
      </c>
      <c r="AZ25" s="390">
        <v>175.42864083566135</v>
      </c>
      <c r="BA25" s="390" t="s">
        <v>149</v>
      </c>
      <c r="BB25" s="391">
        <v>205.47678785851386</v>
      </c>
      <c r="BC25" s="1180" t="s">
        <v>155</v>
      </c>
      <c r="BD25" s="1180" t="s">
        <v>155</v>
      </c>
      <c r="BF25" s="314" t="s">
        <v>247</v>
      </c>
      <c r="BG25" s="19" t="s">
        <v>221</v>
      </c>
      <c r="BH25" s="191" t="s">
        <v>140</v>
      </c>
      <c r="BI25" s="390" t="s">
        <v>155</v>
      </c>
      <c r="BJ25" s="390" t="s">
        <v>217</v>
      </c>
      <c r="BK25" s="390" t="s">
        <v>155</v>
      </c>
      <c r="BL25" s="391" t="s">
        <v>217</v>
      </c>
    </row>
    <row r="26" spans="1:64" s="79" customFormat="1" ht="15" customHeight="1">
      <c r="A26" s="955" t="s">
        <v>317</v>
      </c>
      <c r="B26" s="435" t="s">
        <v>222</v>
      </c>
      <c r="C26" s="977" t="s">
        <v>34</v>
      </c>
      <c r="D26" s="958"/>
      <c r="E26" s="958"/>
      <c r="F26" s="958">
        <v>22.753</v>
      </c>
      <c r="G26" s="958">
        <v>17388.55</v>
      </c>
      <c r="H26" s="958"/>
      <c r="I26" s="958"/>
      <c r="J26" s="958">
        <v>16.623</v>
      </c>
      <c r="K26" s="959">
        <v>6191.651</v>
      </c>
      <c r="L26" s="960"/>
      <c r="M26" s="961"/>
      <c r="N26" s="840"/>
      <c r="O26" s="841"/>
      <c r="P26" s="962"/>
      <c r="Q26" s="962"/>
      <c r="R26" s="962"/>
      <c r="S26" s="963"/>
      <c r="T26" s="964" t="s">
        <v>412</v>
      </c>
      <c r="U26" s="8" t="s">
        <v>412</v>
      </c>
      <c r="V26" s="8" t="s">
        <v>412</v>
      </c>
      <c r="W26" s="8" t="s">
        <v>412</v>
      </c>
      <c r="X26" s="964" t="s">
        <v>412</v>
      </c>
      <c r="Y26" s="8" t="s">
        <v>412</v>
      </c>
      <c r="Z26" s="8" t="s">
        <v>412</v>
      </c>
      <c r="AA26" s="965" t="s">
        <v>412</v>
      </c>
      <c r="AB26" s="2" t="s">
        <v>317</v>
      </c>
      <c r="AC26" s="19" t="s">
        <v>222</v>
      </c>
      <c r="AD26" s="77" t="s">
        <v>216</v>
      </c>
      <c r="AE26" s="731"/>
      <c r="AF26" s="731"/>
      <c r="AG26" s="731"/>
      <c r="AH26" s="731"/>
      <c r="AI26" s="731"/>
      <c r="AJ26" s="731"/>
      <c r="AK26" s="731"/>
      <c r="AL26" s="859"/>
      <c r="AM26" s="90"/>
      <c r="AN26" s="224" t="s">
        <v>317</v>
      </c>
      <c r="AO26" s="19" t="s">
        <v>222</v>
      </c>
      <c r="AP26" s="77" t="s">
        <v>216</v>
      </c>
      <c r="AQ26" s="392">
        <v>40</v>
      </c>
      <c r="AR26" s="1007">
        <v>46.129999999999995</v>
      </c>
      <c r="AS26" s="1134"/>
      <c r="AT26" s="382"/>
      <c r="AV26" s="314" t="s">
        <v>317</v>
      </c>
      <c r="AW26" s="19" t="s">
        <v>222</v>
      </c>
      <c r="AX26" s="191" t="s">
        <v>140</v>
      </c>
      <c r="AY26" s="390" t="s">
        <v>149</v>
      </c>
      <c r="AZ26" s="390">
        <v>764.2310904056608</v>
      </c>
      <c r="BA26" s="390" t="s">
        <v>149</v>
      </c>
      <c r="BB26" s="391">
        <v>372.474944354208</v>
      </c>
      <c r="BC26" s="1180" t="s">
        <v>155</v>
      </c>
      <c r="BD26" s="1180" t="s">
        <v>155</v>
      </c>
      <c r="BF26" s="314" t="s">
        <v>317</v>
      </c>
      <c r="BG26" s="19" t="s">
        <v>222</v>
      </c>
      <c r="BH26" s="191" t="s">
        <v>140</v>
      </c>
      <c r="BI26" s="390" t="s">
        <v>155</v>
      </c>
      <c r="BJ26" s="390" t="s">
        <v>217</v>
      </c>
      <c r="BK26" s="390" t="s">
        <v>155</v>
      </c>
      <c r="BL26" s="391" t="s">
        <v>217</v>
      </c>
    </row>
    <row r="27" spans="1:64" s="79" customFormat="1" ht="15" customHeight="1">
      <c r="A27" s="978" t="s">
        <v>15</v>
      </c>
      <c r="B27" s="436" t="s">
        <v>331</v>
      </c>
      <c r="C27" s="956" t="s">
        <v>34</v>
      </c>
      <c r="D27" s="958"/>
      <c r="E27" s="958"/>
      <c r="F27" s="958">
        <v>1.919</v>
      </c>
      <c r="G27" s="958">
        <v>2242.065</v>
      </c>
      <c r="H27" s="958"/>
      <c r="I27" s="958"/>
      <c r="J27" s="958">
        <v>0.504</v>
      </c>
      <c r="K27" s="959">
        <v>466.972</v>
      </c>
      <c r="L27" s="960"/>
      <c r="M27" s="961"/>
      <c r="N27" s="840"/>
      <c r="O27" s="841"/>
      <c r="P27" s="962"/>
      <c r="Q27" s="962"/>
      <c r="R27" s="962"/>
      <c r="S27" s="963"/>
      <c r="T27" s="964" t="s">
        <v>412</v>
      </c>
      <c r="U27" s="8" t="s">
        <v>412</v>
      </c>
      <c r="V27" s="8" t="s">
        <v>412</v>
      </c>
      <c r="W27" s="8" t="s">
        <v>412</v>
      </c>
      <c r="X27" s="964" t="s">
        <v>412</v>
      </c>
      <c r="Y27" s="8" t="s">
        <v>412</v>
      </c>
      <c r="Z27" s="8" t="s">
        <v>412</v>
      </c>
      <c r="AA27" s="965" t="s">
        <v>412</v>
      </c>
      <c r="AB27" s="3" t="s">
        <v>15</v>
      </c>
      <c r="AC27" s="20" t="s">
        <v>331</v>
      </c>
      <c r="AD27" s="77" t="s">
        <v>216</v>
      </c>
      <c r="AE27" s="734" t="s">
        <v>412</v>
      </c>
      <c r="AF27" s="734" t="s">
        <v>412</v>
      </c>
      <c r="AG27" s="734" t="s">
        <v>412</v>
      </c>
      <c r="AH27" s="734" t="s">
        <v>412</v>
      </c>
      <c r="AI27" s="734" t="s">
        <v>412</v>
      </c>
      <c r="AJ27" s="734" t="s">
        <v>412</v>
      </c>
      <c r="AK27" s="734" t="s">
        <v>412</v>
      </c>
      <c r="AL27" s="991" t="s">
        <v>412</v>
      </c>
      <c r="AM27" s="90"/>
      <c r="AN27" s="223" t="s">
        <v>15</v>
      </c>
      <c r="AO27" s="20" t="s">
        <v>331</v>
      </c>
      <c r="AP27" s="77" t="s">
        <v>216</v>
      </c>
      <c r="AQ27" s="392" t="s">
        <v>414</v>
      </c>
      <c r="AR27" s="1007" t="s">
        <v>415</v>
      </c>
      <c r="AS27" s="1134"/>
      <c r="AT27" s="382"/>
      <c r="AV27" s="315" t="s">
        <v>15</v>
      </c>
      <c r="AW27" s="20" t="s">
        <v>331</v>
      </c>
      <c r="AX27" s="191" t="s">
        <v>140</v>
      </c>
      <c r="AY27" s="390" t="s">
        <v>149</v>
      </c>
      <c r="AZ27" s="390">
        <v>1168.3507034914019</v>
      </c>
      <c r="BA27" s="390" t="s">
        <v>149</v>
      </c>
      <c r="BB27" s="391">
        <v>926.531746031746</v>
      </c>
      <c r="BC27" s="1180" t="s">
        <v>155</v>
      </c>
      <c r="BD27" s="1180" t="s">
        <v>155</v>
      </c>
      <c r="BF27" s="315" t="s">
        <v>15</v>
      </c>
      <c r="BG27" s="20" t="s">
        <v>331</v>
      </c>
      <c r="BH27" s="191" t="s">
        <v>140</v>
      </c>
      <c r="BI27" s="390" t="s">
        <v>155</v>
      </c>
      <c r="BJ27" s="390" t="s">
        <v>217</v>
      </c>
      <c r="BK27" s="390" t="s">
        <v>155</v>
      </c>
      <c r="BL27" s="391" t="s">
        <v>217</v>
      </c>
    </row>
    <row r="28" spans="1:64" s="378" customFormat="1" ht="15" customHeight="1">
      <c r="A28" s="945">
        <v>6</v>
      </c>
      <c r="B28" s="426" t="s">
        <v>270</v>
      </c>
      <c r="C28" s="967" t="s">
        <v>34</v>
      </c>
      <c r="D28" s="307"/>
      <c r="E28" s="307"/>
      <c r="F28" s="307">
        <v>363.482267</v>
      </c>
      <c r="G28" s="307">
        <v>138839.834</v>
      </c>
      <c r="H28" s="307"/>
      <c r="I28" s="307"/>
      <c r="J28" s="307">
        <v>1113.105084</v>
      </c>
      <c r="K28" s="947">
        <v>580622.335</v>
      </c>
      <c r="L28" s="969" t="s">
        <v>412</v>
      </c>
      <c r="M28" s="970" t="s">
        <v>412</v>
      </c>
      <c r="N28" s="971" t="s">
        <v>412</v>
      </c>
      <c r="O28" s="972" t="s">
        <v>412</v>
      </c>
      <c r="P28" s="973" t="s">
        <v>412</v>
      </c>
      <c r="Q28" s="973" t="s">
        <v>412</v>
      </c>
      <c r="R28" s="973" t="s">
        <v>412</v>
      </c>
      <c r="S28" s="974" t="s">
        <v>412</v>
      </c>
      <c r="T28" s="950" t="s">
        <v>412</v>
      </c>
      <c r="U28" s="724" t="s">
        <v>412</v>
      </c>
      <c r="V28" s="724" t="s">
        <v>412</v>
      </c>
      <c r="W28" s="724" t="s">
        <v>412</v>
      </c>
      <c r="X28" s="950" t="s">
        <v>412</v>
      </c>
      <c r="Y28" s="724" t="s">
        <v>412</v>
      </c>
      <c r="Z28" s="724" t="s">
        <v>412</v>
      </c>
      <c r="AA28" s="951" t="s">
        <v>412</v>
      </c>
      <c r="AB28" s="2">
        <v>6</v>
      </c>
      <c r="AC28" s="16" t="s">
        <v>270</v>
      </c>
      <c r="AD28" s="77" t="s">
        <v>216</v>
      </c>
      <c r="AE28" s="975">
        <v>0</v>
      </c>
      <c r="AF28" s="975">
        <v>0</v>
      </c>
      <c r="AG28" s="975">
        <v>0</v>
      </c>
      <c r="AH28" s="975">
        <v>0</v>
      </c>
      <c r="AI28" s="975">
        <v>0</v>
      </c>
      <c r="AJ28" s="975">
        <v>0</v>
      </c>
      <c r="AK28" s="975">
        <v>1.4921397450962104E-13</v>
      </c>
      <c r="AL28" s="976">
        <v>7.639755494892597E-11</v>
      </c>
      <c r="AM28" s="954"/>
      <c r="AN28" s="224">
        <v>6</v>
      </c>
      <c r="AO28" s="16" t="s">
        <v>270</v>
      </c>
      <c r="AP28" s="77" t="s">
        <v>216</v>
      </c>
      <c r="AQ28" s="381">
        <v>1090</v>
      </c>
      <c r="AR28" s="1007" t="s">
        <v>416</v>
      </c>
      <c r="AS28" s="1134"/>
      <c r="AT28" s="382"/>
      <c r="AV28" s="314">
        <v>6</v>
      </c>
      <c r="AW28" s="16" t="s">
        <v>270</v>
      </c>
      <c r="AX28" s="191" t="s">
        <v>140</v>
      </c>
      <c r="AY28" s="386" t="s">
        <v>149</v>
      </c>
      <c r="AZ28" s="386">
        <v>381.9714099009953</v>
      </c>
      <c r="BA28" s="386" t="s">
        <v>149</v>
      </c>
      <c r="BB28" s="387">
        <v>521.6240077832579</v>
      </c>
      <c r="BC28" s="1180" t="s">
        <v>155</v>
      </c>
      <c r="BD28" s="1180" t="s">
        <v>155</v>
      </c>
      <c r="BF28" s="314">
        <v>6</v>
      </c>
      <c r="BG28" s="16" t="s">
        <v>270</v>
      </c>
      <c r="BH28" s="191" t="s">
        <v>140</v>
      </c>
      <c r="BI28" s="386" t="s">
        <v>155</v>
      </c>
      <c r="BJ28" s="386" t="s">
        <v>217</v>
      </c>
      <c r="BK28" s="386" t="s">
        <v>155</v>
      </c>
      <c r="BL28" s="387" t="s">
        <v>217</v>
      </c>
    </row>
    <row r="29" spans="1:64" s="378" customFormat="1" ht="15" customHeight="1">
      <c r="A29" s="945" t="s">
        <v>160</v>
      </c>
      <c r="B29" s="966" t="s">
        <v>269</v>
      </c>
      <c r="C29" s="946" t="s">
        <v>34</v>
      </c>
      <c r="D29" s="307"/>
      <c r="E29" s="307"/>
      <c r="F29" s="307">
        <v>8.022</v>
      </c>
      <c r="G29" s="307">
        <v>5136.726</v>
      </c>
      <c r="H29" s="307"/>
      <c r="I29" s="307"/>
      <c r="J29" s="307">
        <v>46.921</v>
      </c>
      <c r="K29" s="947">
        <v>23030.292999999998</v>
      </c>
      <c r="L29" s="969" t="s">
        <v>412</v>
      </c>
      <c r="M29" s="970" t="s">
        <v>412</v>
      </c>
      <c r="N29" s="971" t="s">
        <v>412</v>
      </c>
      <c r="O29" s="972" t="s">
        <v>412</v>
      </c>
      <c r="P29" s="973" t="s">
        <v>412</v>
      </c>
      <c r="Q29" s="973" t="s">
        <v>412</v>
      </c>
      <c r="R29" s="973" t="s">
        <v>412</v>
      </c>
      <c r="S29" s="974" t="s">
        <v>412</v>
      </c>
      <c r="T29" s="950" t="s">
        <v>412</v>
      </c>
      <c r="U29" s="724" t="s">
        <v>412</v>
      </c>
      <c r="V29" s="724" t="s">
        <v>412</v>
      </c>
      <c r="W29" s="724" t="s">
        <v>412</v>
      </c>
      <c r="X29" s="950" t="s">
        <v>412</v>
      </c>
      <c r="Y29" s="724" t="s">
        <v>412</v>
      </c>
      <c r="Z29" s="724" t="s">
        <v>412</v>
      </c>
      <c r="AA29" s="951" t="s">
        <v>412</v>
      </c>
      <c r="AB29" s="2" t="s">
        <v>160</v>
      </c>
      <c r="AC29" s="19" t="s">
        <v>269</v>
      </c>
      <c r="AD29" s="77" t="s">
        <v>216</v>
      </c>
      <c r="AE29" s="952">
        <v>0</v>
      </c>
      <c r="AF29" s="952">
        <v>0</v>
      </c>
      <c r="AG29" s="952">
        <v>0</v>
      </c>
      <c r="AH29" s="952">
        <v>0</v>
      </c>
      <c r="AI29" s="952">
        <v>0</v>
      </c>
      <c r="AJ29" s="952">
        <v>0</v>
      </c>
      <c r="AK29" s="952">
        <v>0</v>
      </c>
      <c r="AL29" s="953">
        <v>0</v>
      </c>
      <c r="AM29" s="954"/>
      <c r="AN29" s="224" t="s">
        <v>160</v>
      </c>
      <c r="AO29" s="19" t="s">
        <v>269</v>
      </c>
      <c r="AP29" s="77" t="s">
        <v>216</v>
      </c>
      <c r="AQ29" s="394" t="s">
        <v>414</v>
      </c>
      <c r="AR29" s="1007" t="s">
        <v>417</v>
      </c>
      <c r="AS29" s="1134"/>
      <c r="AT29" s="382"/>
      <c r="AV29" s="314">
        <v>6.1</v>
      </c>
      <c r="AW29" s="19" t="s">
        <v>269</v>
      </c>
      <c r="AX29" s="191" t="s">
        <v>140</v>
      </c>
      <c r="AY29" s="390" t="s">
        <v>149</v>
      </c>
      <c r="AZ29" s="390">
        <v>640.3298429319372</v>
      </c>
      <c r="BA29" s="390" t="s">
        <v>149</v>
      </c>
      <c r="BB29" s="391">
        <v>490.8312482683659</v>
      </c>
      <c r="BC29" s="1180" t="s">
        <v>155</v>
      </c>
      <c r="BD29" s="1180" t="s">
        <v>155</v>
      </c>
      <c r="BF29" s="314">
        <v>6.1</v>
      </c>
      <c r="BG29" s="19" t="s">
        <v>269</v>
      </c>
      <c r="BH29" s="191" t="s">
        <v>140</v>
      </c>
      <c r="BI29" s="390" t="s">
        <v>155</v>
      </c>
      <c r="BJ29" s="390" t="s">
        <v>217</v>
      </c>
      <c r="BK29" s="390" t="s">
        <v>155</v>
      </c>
      <c r="BL29" s="391" t="s">
        <v>217</v>
      </c>
    </row>
    <row r="30" spans="1:64" s="79" customFormat="1" ht="15" customHeight="1">
      <c r="A30" s="955" t="s">
        <v>248</v>
      </c>
      <c r="B30" s="429" t="s">
        <v>221</v>
      </c>
      <c r="C30" s="977" t="s">
        <v>34</v>
      </c>
      <c r="D30" s="958"/>
      <c r="E30" s="958"/>
      <c r="F30" s="958">
        <v>0.079</v>
      </c>
      <c r="G30" s="958">
        <v>60.557</v>
      </c>
      <c r="H30" s="958"/>
      <c r="I30" s="958"/>
      <c r="J30" s="958">
        <v>44.675</v>
      </c>
      <c r="K30" s="959">
        <v>20349.621</v>
      </c>
      <c r="L30" s="960"/>
      <c r="M30" s="961"/>
      <c r="N30" s="840"/>
      <c r="O30" s="841"/>
      <c r="P30" s="962"/>
      <c r="Q30" s="962"/>
      <c r="R30" s="962"/>
      <c r="S30" s="963"/>
      <c r="T30" s="964" t="s">
        <v>412</v>
      </c>
      <c r="U30" s="8" t="s">
        <v>412</v>
      </c>
      <c r="V30" s="8" t="s">
        <v>412</v>
      </c>
      <c r="W30" s="8" t="s">
        <v>412</v>
      </c>
      <c r="X30" s="964" t="s">
        <v>412</v>
      </c>
      <c r="Y30" s="8" t="s">
        <v>412</v>
      </c>
      <c r="Z30" s="8" t="s">
        <v>412</v>
      </c>
      <c r="AA30" s="965" t="s">
        <v>412</v>
      </c>
      <c r="AB30" s="2" t="s">
        <v>248</v>
      </c>
      <c r="AC30" s="17" t="s">
        <v>221</v>
      </c>
      <c r="AD30" s="77" t="s">
        <v>216</v>
      </c>
      <c r="AE30" s="731"/>
      <c r="AF30" s="731"/>
      <c r="AG30" s="731"/>
      <c r="AH30" s="731"/>
      <c r="AI30" s="731"/>
      <c r="AJ30" s="731"/>
      <c r="AK30" s="731"/>
      <c r="AL30" s="859"/>
      <c r="AM30" s="90"/>
      <c r="AN30" s="224" t="s">
        <v>248</v>
      </c>
      <c r="AO30" s="17" t="s">
        <v>221</v>
      </c>
      <c r="AP30" s="77" t="s">
        <v>216</v>
      </c>
      <c r="AQ30" s="381" t="s">
        <v>414</v>
      </c>
      <c r="AR30" s="1007" t="s">
        <v>418</v>
      </c>
      <c r="AS30" s="1134"/>
      <c r="AT30" s="382"/>
      <c r="AV30" s="314" t="s">
        <v>248</v>
      </c>
      <c r="AW30" s="17" t="s">
        <v>221</v>
      </c>
      <c r="AX30" s="191" t="s">
        <v>140</v>
      </c>
      <c r="AY30" s="390" t="s">
        <v>149</v>
      </c>
      <c r="AZ30" s="390">
        <v>766.5443037974684</v>
      </c>
      <c r="BA30" s="390" t="s">
        <v>149</v>
      </c>
      <c r="BB30" s="391">
        <v>455.5035478455512</v>
      </c>
      <c r="BC30" s="1180" t="s">
        <v>155</v>
      </c>
      <c r="BD30" s="1180" t="s">
        <v>155</v>
      </c>
      <c r="BF30" s="314" t="s">
        <v>248</v>
      </c>
      <c r="BG30" s="17" t="s">
        <v>221</v>
      </c>
      <c r="BH30" s="191" t="s">
        <v>140</v>
      </c>
      <c r="BI30" s="390" t="s">
        <v>155</v>
      </c>
      <c r="BJ30" s="390" t="s">
        <v>217</v>
      </c>
      <c r="BK30" s="390" t="s">
        <v>155</v>
      </c>
      <c r="BL30" s="391" t="s">
        <v>217</v>
      </c>
    </row>
    <row r="31" spans="1:64" s="79" customFormat="1" ht="15" customHeight="1">
      <c r="A31" s="955" t="s">
        <v>319</v>
      </c>
      <c r="B31" s="429" t="s">
        <v>222</v>
      </c>
      <c r="C31" s="977" t="s">
        <v>34</v>
      </c>
      <c r="D31" s="958"/>
      <c r="E31" s="958"/>
      <c r="F31" s="958">
        <v>7.943</v>
      </c>
      <c r="G31" s="958">
        <v>5076.169</v>
      </c>
      <c r="H31" s="958"/>
      <c r="I31" s="958"/>
      <c r="J31" s="958">
        <v>2.246</v>
      </c>
      <c r="K31" s="959">
        <v>2680.672</v>
      </c>
      <c r="L31" s="960"/>
      <c r="M31" s="961"/>
      <c r="N31" s="840"/>
      <c r="O31" s="841"/>
      <c r="P31" s="962"/>
      <c r="Q31" s="962"/>
      <c r="R31" s="962"/>
      <c r="S31" s="963"/>
      <c r="T31" s="964" t="s">
        <v>412</v>
      </c>
      <c r="U31" s="8" t="s">
        <v>412</v>
      </c>
      <c r="V31" s="8" t="s">
        <v>412</v>
      </c>
      <c r="W31" s="8" t="s">
        <v>412</v>
      </c>
      <c r="X31" s="964" t="s">
        <v>412</v>
      </c>
      <c r="Y31" s="8" t="s">
        <v>412</v>
      </c>
      <c r="Z31" s="8" t="s">
        <v>412</v>
      </c>
      <c r="AA31" s="965" t="s">
        <v>412</v>
      </c>
      <c r="AB31" s="2" t="s">
        <v>319</v>
      </c>
      <c r="AC31" s="17" t="s">
        <v>222</v>
      </c>
      <c r="AD31" s="77" t="s">
        <v>216</v>
      </c>
      <c r="AE31" s="731"/>
      <c r="AF31" s="731"/>
      <c r="AG31" s="731"/>
      <c r="AH31" s="731"/>
      <c r="AI31" s="731"/>
      <c r="AJ31" s="731"/>
      <c r="AK31" s="731"/>
      <c r="AL31" s="859"/>
      <c r="AM31" s="90"/>
      <c r="AN31" s="224" t="s">
        <v>319</v>
      </c>
      <c r="AO31" s="17" t="s">
        <v>222</v>
      </c>
      <c r="AP31" s="77" t="s">
        <v>216</v>
      </c>
      <c r="AQ31" s="381" t="s">
        <v>414</v>
      </c>
      <c r="AR31" s="1007" t="s">
        <v>419</v>
      </c>
      <c r="AS31" s="1134"/>
      <c r="AT31" s="382"/>
      <c r="AV31" s="314" t="s">
        <v>319</v>
      </c>
      <c r="AW31" s="17" t="s">
        <v>222</v>
      </c>
      <c r="AX31" s="191" t="s">
        <v>140</v>
      </c>
      <c r="AY31" s="390" t="s">
        <v>149</v>
      </c>
      <c r="AZ31" s="390">
        <v>639.0745310336146</v>
      </c>
      <c r="BA31" s="390" t="s">
        <v>149</v>
      </c>
      <c r="BB31" s="391">
        <v>1193.5316117542297</v>
      </c>
      <c r="BC31" s="1180" t="s">
        <v>155</v>
      </c>
      <c r="BD31" s="1180" t="s">
        <v>155</v>
      </c>
      <c r="BF31" s="314" t="s">
        <v>319</v>
      </c>
      <c r="BG31" s="17" t="s">
        <v>222</v>
      </c>
      <c r="BH31" s="191" t="s">
        <v>140</v>
      </c>
      <c r="BI31" s="390" t="s">
        <v>155</v>
      </c>
      <c r="BJ31" s="390" t="s">
        <v>217</v>
      </c>
      <c r="BK31" s="390" t="s">
        <v>155</v>
      </c>
      <c r="BL31" s="391" t="s">
        <v>217</v>
      </c>
    </row>
    <row r="32" spans="1:64" s="79" customFormat="1" ht="15" customHeight="1" thickBot="1">
      <c r="A32" s="992" t="s">
        <v>16</v>
      </c>
      <c r="B32" s="431" t="s">
        <v>331</v>
      </c>
      <c r="C32" s="956" t="s">
        <v>34</v>
      </c>
      <c r="D32" s="958"/>
      <c r="E32" s="958"/>
      <c r="F32" s="958">
        <v>0.213</v>
      </c>
      <c r="G32" s="958">
        <v>374.813</v>
      </c>
      <c r="H32" s="958"/>
      <c r="I32" s="958"/>
      <c r="J32" s="958">
        <v>0.087</v>
      </c>
      <c r="K32" s="959">
        <v>163.553</v>
      </c>
      <c r="L32" s="960"/>
      <c r="M32" s="961"/>
      <c r="N32" s="840"/>
      <c r="O32" s="841"/>
      <c r="P32" s="962"/>
      <c r="Q32" s="962"/>
      <c r="R32" s="962"/>
      <c r="S32" s="963"/>
      <c r="T32" s="964" t="s">
        <v>412</v>
      </c>
      <c r="U32" s="8" t="s">
        <v>412</v>
      </c>
      <c r="V32" s="8" t="s">
        <v>412</v>
      </c>
      <c r="W32" s="8" t="s">
        <v>412</v>
      </c>
      <c r="X32" s="964" t="s">
        <v>412</v>
      </c>
      <c r="Y32" s="8" t="s">
        <v>412</v>
      </c>
      <c r="Z32" s="8" t="s">
        <v>412</v>
      </c>
      <c r="AA32" s="965" t="s">
        <v>412</v>
      </c>
      <c r="AB32" s="14" t="s">
        <v>16</v>
      </c>
      <c r="AC32" s="18" t="s">
        <v>331</v>
      </c>
      <c r="AD32" s="77" t="s">
        <v>216</v>
      </c>
      <c r="AE32" s="731" t="s">
        <v>412</v>
      </c>
      <c r="AF32" s="731" t="s">
        <v>412</v>
      </c>
      <c r="AG32" s="731" t="s">
        <v>412</v>
      </c>
      <c r="AH32" s="731" t="s">
        <v>412</v>
      </c>
      <c r="AI32" s="731" t="s">
        <v>412</v>
      </c>
      <c r="AJ32" s="731" t="s">
        <v>412</v>
      </c>
      <c r="AK32" s="731" t="s">
        <v>412</v>
      </c>
      <c r="AL32" s="859" t="s">
        <v>412</v>
      </c>
      <c r="AM32" s="90"/>
      <c r="AN32" s="224" t="s">
        <v>16</v>
      </c>
      <c r="AO32" s="18" t="s">
        <v>331</v>
      </c>
      <c r="AP32" s="77" t="s">
        <v>216</v>
      </c>
      <c r="AQ32" s="381" t="s">
        <v>414</v>
      </c>
      <c r="AR32" s="1007" t="s">
        <v>420</v>
      </c>
      <c r="AS32" s="1134"/>
      <c r="AT32" s="382"/>
      <c r="AV32" s="316" t="s">
        <v>16</v>
      </c>
      <c r="AW32" s="45" t="s">
        <v>331</v>
      </c>
      <c r="AX32" s="191" t="s">
        <v>140</v>
      </c>
      <c r="AY32" s="395" t="s">
        <v>149</v>
      </c>
      <c r="AZ32" s="395">
        <v>1759.6854460093896</v>
      </c>
      <c r="BA32" s="395" t="s">
        <v>149</v>
      </c>
      <c r="BB32" s="396">
        <v>1879.9195402298851</v>
      </c>
      <c r="BC32" s="1180" t="s">
        <v>155</v>
      </c>
      <c r="BD32" s="1180" t="s">
        <v>155</v>
      </c>
      <c r="BF32" s="316" t="s">
        <v>16</v>
      </c>
      <c r="BG32" s="45" t="s">
        <v>331</v>
      </c>
      <c r="BH32" s="191" t="s">
        <v>140</v>
      </c>
      <c r="BI32" s="395" t="s">
        <v>155</v>
      </c>
      <c r="BJ32" s="395" t="s">
        <v>217</v>
      </c>
      <c r="BK32" s="395" t="s">
        <v>155</v>
      </c>
      <c r="BL32" s="396" t="s">
        <v>217</v>
      </c>
    </row>
    <row r="33" spans="1:64" s="378" customFormat="1" ht="15" customHeight="1">
      <c r="A33" s="945" t="s">
        <v>161</v>
      </c>
      <c r="B33" s="966" t="s">
        <v>272</v>
      </c>
      <c r="C33" s="967" t="s">
        <v>34</v>
      </c>
      <c r="D33" s="307"/>
      <c r="E33" s="307"/>
      <c r="F33" s="307">
        <v>88.508</v>
      </c>
      <c r="G33" s="307">
        <v>43000.128000000004</v>
      </c>
      <c r="H33" s="307"/>
      <c r="I33" s="307"/>
      <c r="J33" s="307">
        <v>998.3529999999998</v>
      </c>
      <c r="K33" s="947">
        <v>533301.3589999999</v>
      </c>
      <c r="L33" s="969" t="s">
        <v>412</v>
      </c>
      <c r="M33" s="970" t="s">
        <v>412</v>
      </c>
      <c r="N33" s="971" t="s">
        <v>412</v>
      </c>
      <c r="O33" s="972" t="s">
        <v>412</v>
      </c>
      <c r="P33" s="973" t="s">
        <v>412</v>
      </c>
      <c r="Q33" s="973" t="s">
        <v>412</v>
      </c>
      <c r="R33" s="973" t="s">
        <v>412</v>
      </c>
      <c r="S33" s="974" t="s">
        <v>412</v>
      </c>
      <c r="T33" s="950" t="s">
        <v>412</v>
      </c>
      <c r="U33" s="724" t="s">
        <v>412</v>
      </c>
      <c r="V33" s="724" t="s">
        <v>412</v>
      </c>
      <c r="W33" s="724" t="s">
        <v>412</v>
      </c>
      <c r="X33" s="950" t="s">
        <v>412</v>
      </c>
      <c r="Y33" s="724" t="s">
        <v>412</v>
      </c>
      <c r="Z33" s="724" t="s">
        <v>412</v>
      </c>
      <c r="AA33" s="951" t="s">
        <v>412</v>
      </c>
      <c r="AB33" s="2" t="s">
        <v>161</v>
      </c>
      <c r="AC33" s="19" t="s">
        <v>272</v>
      </c>
      <c r="AD33" s="77" t="s">
        <v>216</v>
      </c>
      <c r="AE33" s="975">
        <v>0</v>
      </c>
      <c r="AF33" s="975">
        <v>0</v>
      </c>
      <c r="AG33" s="975">
        <v>0</v>
      </c>
      <c r="AH33" s="975">
        <v>0</v>
      </c>
      <c r="AI33" s="975">
        <v>0</v>
      </c>
      <c r="AJ33" s="975">
        <v>0</v>
      </c>
      <c r="AK33" s="975">
        <v>0</v>
      </c>
      <c r="AL33" s="976">
        <v>0</v>
      </c>
      <c r="AM33" s="954"/>
      <c r="AN33" s="224" t="s">
        <v>161</v>
      </c>
      <c r="AO33" s="19" t="s">
        <v>272</v>
      </c>
      <c r="AP33" s="77" t="s">
        <v>216</v>
      </c>
      <c r="AQ33" s="381">
        <v>1090</v>
      </c>
      <c r="AR33" s="1007">
        <v>250.1550000000002</v>
      </c>
      <c r="AS33" s="1134"/>
      <c r="AT33" s="382"/>
      <c r="AV33" s="314">
        <v>6.2</v>
      </c>
      <c r="AW33" s="19" t="s">
        <v>272</v>
      </c>
      <c r="AX33" s="191" t="s">
        <v>140</v>
      </c>
      <c r="AY33" s="386" t="s">
        <v>149</v>
      </c>
      <c r="AZ33" s="386">
        <v>485.83323541374796</v>
      </c>
      <c r="BA33" s="386" t="s">
        <v>149</v>
      </c>
      <c r="BB33" s="387">
        <v>534.1811553628827</v>
      </c>
      <c r="BC33" s="1180" t="s">
        <v>155</v>
      </c>
      <c r="BD33" s="1180" t="s">
        <v>155</v>
      </c>
      <c r="BF33" s="314">
        <v>6.2</v>
      </c>
      <c r="BG33" s="19" t="s">
        <v>272</v>
      </c>
      <c r="BH33" s="191" t="s">
        <v>140</v>
      </c>
      <c r="BI33" s="386" t="s">
        <v>155</v>
      </c>
      <c r="BJ33" s="386" t="s">
        <v>217</v>
      </c>
      <c r="BK33" s="386" t="s">
        <v>155</v>
      </c>
      <c r="BL33" s="387" t="s">
        <v>217</v>
      </c>
    </row>
    <row r="34" spans="1:64" s="79" customFormat="1" ht="15" customHeight="1">
      <c r="A34" s="955" t="s">
        <v>249</v>
      </c>
      <c r="B34" s="429" t="s">
        <v>221</v>
      </c>
      <c r="C34" s="977" t="s">
        <v>34</v>
      </c>
      <c r="D34" s="958"/>
      <c r="E34" s="958"/>
      <c r="F34" s="958">
        <v>20.32574378593743</v>
      </c>
      <c r="G34" s="958">
        <v>7751.6690361638075</v>
      </c>
      <c r="H34" s="958"/>
      <c r="I34" s="958"/>
      <c r="J34" s="958">
        <v>643.568702650261</v>
      </c>
      <c r="K34" s="959">
        <v>242220.76907134778</v>
      </c>
      <c r="L34" s="960"/>
      <c r="M34" s="961"/>
      <c r="N34" s="840"/>
      <c r="O34" s="841"/>
      <c r="P34" s="962"/>
      <c r="Q34" s="962"/>
      <c r="R34" s="962"/>
      <c r="S34" s="963"/>
      <c r="T34" s="964" t="s">
        <v>412</v>
      </c>
      <c r="U34" s="8" t="s">
        <v>412</v>
      </c>
      <c r="V34" s="8" t="s">
        <v>412</v>
      </c>
      <c r="W34" s="8" t="s">
        <v>412</v>
      </c>
      <c r="X34" s="964" t="s">
        <v>412</v>
      </c>
      <c r="Y34" s="8" t="s">
        <v>412</v>
      </c>
      <c r="Z34" s="8" t="s">
        <v>412</v>
      </c>
      <c r="AA34" s="965" t="s">
        <v>412</v>
      </c>
      <c r="AB34" s="2" t="s">
        <v>249</v>
      </c>
      <c r="AC34" s="17" t="s">
        <v>221</v>
      </c>
      <c r="AD34" s="77" t="s">
        <v>216</v>
      </c>
      <c r="AE34" s="731"/>
      <c r="AF34" s="731"/>
      <c r="AG34" s="731"/>
      <c r="AH34" s="731"/>
      <c r="AI34" s="731"/>
      <c r="AJ34" s="731"/>
      <c r="AK34" s="731"/>
      <c r="AL34" s="859"/>
      <c r="AM34" s="90"/>
      <c r="AN34" s="224" t="s">
        <v>249</v>
      </c>
      <c r="AO34" s="17" t="s">
        <v>221</v>
      </c>
      <c r="AP34" s="77" t="s">
        <v>216</v>
      </c>
      <c r="AQ34" s="381">
        <v>760</v>
      </c>
      <c r="AR34" s="1007">
        <v>156.75704113567645</v>
      </c>
      <c r="AS34" s="1134"/>
      <c r="AT34" s="382"/>
      <c r="AV34" s="314" t="s">
        <v>249</v>
      </c>
      <c r="AW34" s="17" t="s">
        <v>221</v>
      </c>
      <c r="AX34" s="191" t="s">
        <v>140</v>
      </c>
      <c r="AY34" s="390" t="s">
        <v>149</v>
      </c>
      <c r="AZ34" s="390">
        <v>381.3719742707215</v>
      </c>
      <c r="BA34" s="390" t="s">
        <v>149</v>
      </c>
      <c r="BB34" s="391">
        <v>376.3712686366905</v>
      </c>
      <c r="BC34" s="1180" t="s">
        <v>155</v>
      </c>
      <c r="BD34" s="1180" t="s">
        <v>155</v>
      </c>
      <c r="BF34" s="314" t="s">
        <v>249</v>
      </c>
      <c r="BG34" s="17" t="s">
        <v>221</v>
      </c>
      <c r="BH34" s="191" t="s">
        <v>140</v>
      </c>
      <c r="BI34" s="390" t="s">
        <v>155</v>
      </c>
      <c r="BJ34" s="390" t="s">
        <v>217</v>
      </c>
      <c r="BK34" s="390" t="s">
        <v>155</v>
      </c>
      <c r="BL34" s="391" t="s">
        <v>217</v>
      </c>
    </row>
    <row r="35" spans="1:64" s="79" customFormat="1" ht="15" customHeight="1">
      <c r="A35" s="955" t="s">
        <v>320</v>
      </c>
      <c r="B35" s="429" t="s">
        <v>222</v>
      </c>
      <c r="C35" s="977" t="s">
        <v>34</v>
      </c>
      <c r="D35" s="958"/>
      <c r="E35" s="958"/>
      <c r="F35" s="958">
        <v>68.18225621406256</v>
      </c>
      <c r="G35" s="958">
        <v>35248.458963836194</v>
      </c>
      <c r="H35" s="958"/>
      <c r="I35" s="958"/>
      <c r="J35" s="958">
        <v>354.7842973497389</v>
      </c>
      <c r="K35" s="959">
        <v>291080.5899286522</v>
      </c>
      <c r="L35" s="960"/>
      <c r="M35" s="961"/>
      <c r="N35" s="840"/>
      <c r="O35" s="841"/>
      <c r="P35" s="962"/>
      <c r="Q35" s="962"/>
      <c r="R35" s="962"/>
      <c r="S35" s="963"/>
      <c r="T35" s="964" t="s">
        <v>412</v>
      </c>
      <c r="U35" s="8" t="s">
        <v>412</v>
      </c>
      <c r="V35" s="8" t="s">
        <v>412</v>
      </c>
      <c r="W35" s="8" t="s">
        <v>412</v>
      </c>
      <c r="X35" s="964" t="s">
        <v>412</v>
      </c>
      <c r="Y35" s="8" t="s">
        <v>412</v>
      </c>
      <c r="Z35" s="8" t="s">
        <v>412</v>
      </c>
      <c r="AA35" s="965" t="s">
        <v>412</v>
      </c>
      <c r="AB35" s="2" t="s">
        <v>320</v>
      </c>
      <c r="AC35" s="17" t="s">
        <v>222</v>
      </c>
      <c r="AD35" s="77" t="s">
        <v>216</v>
      </c>
      <c r="AE35" s="731"/>
      <c r="AF35" s="731"/>
      <c r="AG35" s="731"/>
      <c r="AH35" s="731"/>
      <c r="AI35" s="731"/>
      <c r="AJ35" s="731"/>
      <c r="AK35" s="731"/>
      <c r="AL35" s="859"/>
      <c r="AM35" s="90"/>
      <c r="AN35" s="224" t="s">
        <v>320</v>
      </c>
      <c r="AO35" s="17" t="s">
        <v>222</v>
      </c>
      <c r="AP35" s="77" t="s">
        <v>216</v>
      </c>
      <c r="AQ35" s="381">
        <v>330</v>
      </c>
      <c r="AR35" s="1007">
        <v>93.3979588643237</v>
      </c>
      <c r="AS35" s="1134"/>
      <c r="AT35" s="382"/>
      <c r="AV35" s="314" t="s">
        <v>320</v>
      </c>
      <c r="AW35" s="17" t="s">
        <v>222</v>
      </c>
      <c r="AX35" s="191" t="s">
        <v>140</v>
      </c>
      <c r="AY35" s="390" t="s">
        <v>149</v>
      </c>
      <c r="AZ35" s="390">
        <v>516.9740768503084</v>
      </c>
      <c r="BA35" s="390" t="s">
        <v>149</v>
      </c>
      <c r="BB35" s="391">
        <v>820.4438361647982</v>
      </c>
      <c r="BC35" s="1180" t="s">
        <v>155</v>
      </c>
      <c r="BD35" s="1180" t="s">
        <v>155</v>
      </c>
      <c r="BF35" s="314" t="s">
        <v>320</v>
      </c>
      <c r="BG35" s="17" t="s">
        <v>222</v>
      </c>
      <c r="BH35" s="191" t="s">
        <v>140</v>
      </c>
      <c r="BI35" s="390" t="s">
        <v>155</v>
      </c>
      <c r="BJ35" s="390" t="s">
        <v>217</v>
      </c>
      <c r="BK35" s="390" t="s">
        <v>155</v>
      </c>
      <c r="BL35" s="391" t="s">
        <v>217</v>
      </c>
    </row>
    <row r="36" spans="1:64" s="79" customFormat="1" ht="15" customHeight="1" thickBot="1">
      <c r="A36" s="955" t="s">
        <v>17</v>
      </c>
      <c r="B36" s="431" t="s">
        <v>331</v>
      </c>
      <c r="C36" s="956" t="s">
        <v>34</v>
      </c>
      <c r="D36" s="958"/>
      <c r="E36" s="958"/>
      <c r="F36" s="958">
        <v>0.424</v>
      </c>
      <c r="G36" s="958">
        <v>846.699</v>
      </c>
      <c r="H36" s="958"/>
      <c r="I36" s="958"/>
      <c r="J36" s="958">
        <v>0.094</v>
      </c>
      <c r="K36" s="959">
        <v>154.45000000000002</v>
      </c>
      <c r="L36" s="960"/>
      <c r="M36" s="961"/>
      <c r="N36" s="840"/>
      <c r="O36" s="841"/>
      <c r="P36" s="962"/>
      <c r="Q36" s="962"/>
      <c r="R36" s="962"/>
      <c r="S36" s="963"/>
      <c r="T36" s="964" t="s">
        <v>412</v>
      </c>
      <c r="U36" s="8" t="s">
        <v>412</v>
      </c>
      <c r="V36" s="8" t="s">
        <v>412</v>
      </c>
      <c r="W36" s="8" t="s">
        <v>412</v>
      </c>
      <c r="X36" s="964" t="s">
        <v>412</v>
      </c>
      <c r="Y36" s="8" t="s">
        <v>412</v>
      </c>
      <c r="Z36" s="8" t="s">
        <v>412</v>
      </c>
      <c r="AA36" s="965" t="s">
        <v>412</v>
      </c>
      <c r="AB36" s="2" t="s">
        <v>17</v>
      </c>
      <c r="AC36" s="18" t="s">
        <v>331</v>
      </c>
      <c r="AD36" s="77" t="s">
        <v>216</v>
      </c>
      <c r="AE36" s="731" t="s">
        <v>412</v>
      </c>
      <c r="AF36" s="731" t="s">
        <v>412</v>
      </c>
      <c r="AG36" s="731" t="s">
        <v>412</v>
      </c>
      <c r="AH36" s="731" t="s">
        <v>412</v>
      </c>
      <c r="AI36" s="731" t="s">
        <v>412</v>
      </c>
      <c r="AJ36" s="731" t="s">
        <v>412</v>
      </c>
      <c r="AK36" s="731" t="s">
        <v>412</v>
      </c>
      <c r="AL36" s="859" t="s">
        <v>412</v>
      </c>
      <c r="AM36" s="90" t="s">
        <v>217</v>
      </c>
      <c r="AN36" s="224" t="s">
        <v>17</v>
      </c>
      <c r="AO36" s="18" t="s">
        <v>331</v>
      </c>
      <c r="AP36" s="77" t="s">
        <v>216</v>
      </c>
      <c r="AQ36" s="381" t="s">
        <v>414</v>
      </c>
      <c r="AR36" s="1007" t="s">
        <v>421</v>
      </c>
      <c r="AS36" s="1134"/>
      <c r="AT36" s="382"/>
      <c r="AV36" s="314" t="s">
        <v>17</v>
      </c>
      <c r="AW36" s="45" t="s">
        <v>331</v>
      </c>
      <c r="AX36" s="191" t="s">
        <v>140</v>
      </c>
      <c r="AY36" s="395" t="s">
        <v>149</v>
      </c>
      <c r="AZ36" s="395">
        <v>1996.9316037735848</v>
      </c>
      <c r="BA36" s="395" t="s">
        <v>149</v>
      </c>
      <c r="BB36" s="396">
        <v>1643.085106382979</v>
      </c>
      <c r="BC36" s="1180" t="s">
        <v>155</v>
      </c>
      <c r="BD36" s="1180" t="s">
        <v>155</v>
      </c>
      <c r="BF36" s="314" t="s">
        <v>17</v>
      </c>
      <c r="BG36" s="45" t="s">
        <v>331</v>
      </c>
      <c r="BH36" s="191" t="s">
        <v>140</v>
      </c>
      <c r="BI36" s="395" t="s">
        <v>155</v>
      </c>
      <c r="BJ36" s="395" t="s">
        <v>217</v>
      </c>
      <c r="BK36" s="395" t="s">
        <v>155</v>
      </c>
      <c r="BL36" s="396" t="s">
        <v>217</v>
      </c>
    </row>
    <row r="37" spans="1:64" s="79" customFormat="1" ht="15" customHeight="1">
      <c r="A37" s="955" t="s">
        <v>162</v>
      </c>
      <c r="B37" s="437" t="s">
        <v>91</v>
      </c>
      <c r="C37" s="993" t="s">
        <v>34</v>
      </c>
      <c r="D37" s="958"/>
      <c r="E37" s="958"/>
      <c r="F37" s="958">
        <v>93.465</v>
      </c>
      <c r="G37" s="958">
        <v>29226.601</v>
      </c>
      <c r="H37" s="958"/>
      <c r="I37" s="958"/>
      <c r="J37" s="958">
        <v>22.526</v>
      </c>
      <c r="K37" s="959">
        <v>6603.584</v>
      </c>
      <c r="L37" s="960"/>
      <c r="M37" s="961"/>
      <c r="N37" s="840"/>
      <c r="O37" s="994"/>
      <c r="P37" s="962"/>
      <c r="Q37" s="962"/>
      <c r="R37" s="962"/>
      <c r="S37" s="963"/>
      <c r="T37" s="964" t="s">
        <v>412</v>
      </c>
      <c r="U37" s="8" t="s">
        <v>412</v>
      </c>
      <c r="V37" s="8" t="s">
        <v>412</v>
      </c>
      <c r="W37" s="8" t="s">
        <v>412</v>
      </c>
      <c r="X37" s="964" t="s">
        <v>412</v>
      </c>
      <c r="Y37" s="8" t="s">
        <v>412</v>
      </c>
      <c r="Z37" s="8" t="s">
        <v>412</v>
      </c>
      <c r="AA37" s="965" t="s">
        <v>412</v>
      </c>
      <c r="AB37" s="2" t="s">
        <v>162</v>
      </c>
      <c r="AC37" s="19" t="s">
        <v>91</v>
      </c>
      <c r="AD37" s="77" t="s">
        <v>216</v>
      </c>
      <c r="AE37" s="731" t="s">
        <v>217</v>
      </c>
      <c r="AF37" s="731" t="s">
        <v>217</v>
      </c>
      <c r="AG37" s="731" t="s">
        <v>217</v>
      </c>
      <c r="AH37" s="731" t="s">
        <v>217</v>
      </c>
      <c r="AI37" s="731" t="s">
        <v>217</v>
      </c>
      <c r="AJ37" s="731" t="s">
        <v>217</v>
      </c>
      <c r="AK37" s="731" t="s">
        <v>217</v>
      </c>
      <c r="AL37" s="859" t="s">
        <v>217</v>
      </c>
      <c r="AM37" s="90"/>
      <c r="AN37" s="224" t="s">
        <v>162</v>
      </c>
      <c r="AO37" s="19" t="s">
        <v>91</v>
      </c>
      <c r="AP37" s="77" t="s">
        <v>216</v>
      </c>
      <c r="AQ37" s="381" t="s">
        <v>414</v>
      </c>
      <c r="AR37" s="1007" t="s">
        <v>422</v>
      </c>
      <c r="AS37" s="1134"/>
      <c r="AT37" s="382"/>
      <c r="AV37" s="314">
        <v>6.3</v>
      </c>
      <c r="AW37" s="280" t="s">
        <v>91</v>
      </c>
      <c r="AX37" s="191" t="s">
        <v>140</v>
      </c>
      <c r="AY37" s="386" t="s">
        <v>149</v>
      </c>
      <c r="AZ37" s="386">
        <v>312.7010217728561</v>
      </c>
      <c r="BA37" s="386" t="s">
        <v>149</v>
      </c>
      <c r="BB37" s="387">
        <v>293.1538666429903</v>
      </c>
      <c r="BC37" s="1180" t="s">
        <v>155</v>
      </c>
      <c r="BD37" s="1180" t="s">
        <v>155</v>
      </c>
      <c r="BF37" s="314">
        <v>6.3</v>
      </c>
      <c r="BG37" s="280" t="s">
        <v>91</v>
      </c>
      <c r="BH37" s="191" t="s">
        <v>140</v>
      </c>
      <c r="BI37" s="386" t="s">
        <v>155</v>
      </c>
      <c r="BJ37" s="386" t="s">
        <v>217</v>
      </c>
      <c r="BK37" s="386" t="s">
        <v>155</v>
      </c>
      <c r="BL37" s="387" t="s">
        <v>217</v>
      </c>
    </row>
    <row r="38" spans="1:64" s="79" customFormat="1" ht="15" customHeight="1" thickBot="1">
      <c r="A38" s="992" t="s">
        <v>293</v>
      </c>
      <c r="B38" s="995" t="s">
        <v>324</v>
      </c>
      <c r="C38" s="956" t="s">
        <v>34</v>
      </c>
      <c r="D38" s="958"/>
      <c r="E38" s="958"/>
      <c r="F38" s="958">
        <v>15.842</v>
      </c>
      <c r="G38" s="958">
        <v>5042.418</v>
      </c>
      <c r="H38" s="958"/>
      <c r="I38" s="958"/>
      <c r="J38" s="958">
        <v>0.062</v>
      </c>
      <c r="K38" s="959">
        <v>34.829</v>
      </c>
      <c r="L38" s="960"/>
      <c r="M38" s="961"/>
      <c r="N38" s="840"/>
      <c r="O38" s="996"/>
      <c r="P38" s="962"/>
      <c r="Q38" s="962"/>
      <c r="R38" s="962"/>
      <c r="S38" s="963"/>
      <c r="T38" s="964" t="s">
        <v>412</v>
      </c>
      <c r="U38" s="8" t="s">
        <v>412</v>
      </c>
      <c r="V38" s="8" t="s">
        <v>412</v>
      </c>
      <c r="W38" s="8" t="s">
        <v>412</v>
      </c>
      <c r="X38" s="964" t="s">
        <v>412</v>
      </c>
      <c r="Y38" s="8" t="s">
        <v>412</v>
      </c>
      <c r="Z38" s="8" t="s">
        <v>412</v>
      </c>
      <c r="AA38" s="965" t="s">
        <v>412</v>
      </c>
      <c r="AB38" s="14" t="s">
        <v>293</v>
      </c>
      <c r="AC38" s="17" t="s">
        <v>324</v>
      </c>
      <c r="AD38" s="77" t="s">
        <v>216</v>
      </c>
      <c r="AE38" s="731" t="s">
        <v>412</v>
      </c>
      <c r="AF38" s="731" t="s">
        <v>412</v>
      </c>
      <c r="AG38" s="731" t="s">
        <v>412</v>
      </c>
      <c r="AH38" s="731" t="s">
        <v>412</v>
      </c>
      <c r="AI38" s="731" t="s">
        <v>412</v>
      </c>
      <c r="AJ38" s="731" t="s">
        <v>412</v>
      </c>
      <c r="AK38" s="731" t="s">
        <v>412</v>
      </c>
      <c r="AL38" s="859" t="s">
        <v>412</v>
      </c>
      <c r="AM38" s="90"/>
      <c r="AN38" s="224" t="s">
        <v>293</v>
      </c>
      <c r="AO38" s="17" t="s">
        <v>324</v>
      </c>
      <c r="AP38" s="77" t="s">
        <v>216</v>
      </c>
      <c r="AQ38" s="381" t="s">
        <v>414</v>
      </c>
      <c r="AR38" s="1007" t="s">
        <v>423</v>
      </c>
      <c r="AS38" s="1134"/>
      <c r="AT38" s="382"/>
      <c r="AV38" s="316" t="s">
        <v>293</v>
      </c>
      <c r="AW38" s="997" t="s">
        <v>324</v>
      </c>
      <c r="AX38" s="191" t="s">
        <v>140</v>
      </c>
      <c r="AY38" s="395" t="s">
        <v>149</v>
      </c>
      <c r="AZ38" s="395">
        <v>318.29428102512304</v>
      </c>
      <c r="BA38" s="395" t="s">
        <v>149</v>
      </c>
      <c r="BB38" s="396">
        <v>561.758064516129</v>
      </c>
      <c r="BC38" s="1180" t="s">
        <v>155</v>
      </c>
      <c r="BD38" s="1180" t="s">
        <v>155</v>
      </c>
      <c r="BF38" s="316" t="s">
        <v>293</v>
      </c>
      <c r="BG38" s="997" t="s">
        <v>324</v>
      </c>
      <c r="BH38" s="191" t="s">
        <v>140</v>
      </c>
      <c r="BI38" s="395" t="s">
        <v>155</v>
      </c>
      <c r="BJ38" s="395" t="s">
        <v>217</v>
      </c>
      <c r="BK38" s="395" t="s">
        <v>155</v>
      </c>
      <c r="BL38" s="396" t="s">
        <v>217</v>
      </c>
    </row>
    <row r="39" spans="1:64" s="378" customFormat="1" ht="15" customHeight="1">
      <c r="A39" s="945" t="s">
        <v>163</v>
      </c>
      <c r="B39" s="966" t="s">
        <v>273</v>
      </c>
      <c r="C39" s="967" t="s">
        <v>34</v>
      </c>
      <c r="D39" s="307"/>
      <c r="E39" s="307"/>
      <c r="F39" s="307">
        <v>173.487267</v>
      </c>
      <c r="G39" s="307">
        <v>61476.379</v>
      </c>
      <c r="H39" s="307"/>
      <c r="I39" s="307"/>
      <c r="J39" s="307">
        <v>45.305084</v>
      </c>
      <c r="K39" s="947">
        <v>17687.099000000002</v>
      </c>
      <c r="L39" s="969" t="s">
        <v>412</v>
      </c>
      <c r="M39" s="970" t="s">
        <v>412</v>
      </c>
      <c r="N39" s="971" t="s">
        <v>412</v>
      </c>
      <c r="O39" s="998" t="s">
        <v>412</v>
      </c>
      <c r="P39" s="973" t="s">
        <v>412</v>
      </c>
      <c r="Q39" s="973" t="s">
        <v>412</v>
      </c>
      <c r="R39" s="973" t="s">
        <v>412</v>
      </c>
      <c r="S39" s="974" t="s">
        <v>412</v>
      </c>
      <c r="T39" s="950" t="s">
        <v>412</v>
      </c>
      <c r="U39" s="724" t="s">
        <v>412</v>
      </c>
      <c r="V39" s="724" t="s">
        <v>412</v>
      </c>
      <c r="W39" s="724" t="s">
        <v>412</v>
      </c>
      <c r="X39" s="950" t="s">
        <v>412</v>
      </c>
      <c r="Y39" s="724" t="s">
        <v>412</v>
      </c>
      <c r="Z39" s="724" t="s">
        <v>412</v>
      </c>
      <c r="AA39" s="951" t="s">
        <v>412</v>
      </c>
      <c r="AB39" s="2" t="s">
        <v>163</v>
      </c>
      <c r="AC39" s="19" t="s">
        <v>273</v>
      </c>
      <c r="AD39" s="77" t="s">
        <v>216</v>
      </c>
      <c r="AE39" s="975">
        <v>0</v>
      </c>
      <c r="AF39" s="975">
        <v>0</v>
      </c>
      <c r="AG39" s="975">
        <v>0</v>
      </c>
      <c r="AH39" s="975">
        <v>0</v>
      </c>
      <c r="AI39" s="975">
        <v>0</v>
      </c>
      <c r="AJ39" s="975">
        <v>0</v>
      </c>
      <c r="AK39" s="975">
        <v>1.1102230246251565E-15</v>
      </c>
      <c r="AL39" s="976">
        <v>-8.810729923425242E-13</v>
      </c>
      <c r="AM39" s="999"/>
      <c r="AN39" s="224" t="s">
        <v>163</v>
      </c>
      <c r="AO39" s="19" t="s">
        <v>273</v>
      </c>
      <c r="AP39" s="77" t="s">
        <v>216</v>
      </c>
      <c r="AQ39" s="381" t="s">
        <v>414</v>
      </c>
      <c r="AR39" s="1007" t="s">
        <v>424</v>
      </c>
      <c r="AS39" s="1134"/>
      <c r="AT39" s="382"/>
      <c r="AV39" s="314">
        <v>6.4</v>
      </c>
      <c r="AW39" s="19" t="s">
        <v>273</v>
      </c>
      <c r="AX39" s="191" t="s">
        <v>140</v>
      </c>
      <c r="AY39" s="386" t="s">
        <v>149</v>
      </c>
      <c r="AZ39" s="386">
        <v>354.3567206001349</v>
      </c>
      <c r="BA39" s="386" t="s">
        <v>149</v>
      </c>
      <c r="BB39" s="387">
        <v>390.3998721203122</v>
      </c>
      <c r="BC39" s="1180" t="s">
        <v>155</v>
      </c>
      <c r="BD39" s="1180" t="s">
        <v>155</v>
      </c>
      <c r="BF39" s="314">
        <v>6.4</v>
      </c>
      <c r="BG39" s="19" t="s">
        <v>273</v>
      </c>
      <c r="BH39" s="191" t="s">
        <v>140</v>
      </c>
      <c r="BI39" s="386" t="s">
        <v>155</v>
      </c>
      <c r="BJ39" s="386" t="s">
        <v>217</v>
      </c>
      <c r="BK39" s="386" t="s">
        <v>155</v>
      </c>
      <c r="BL39" s="387" t="s">
        <v>217</v>
      </c>
    </row>
    <row r="40" spans="1:64" s="79" customFormat="1" ht="15" customHeight="1">
      <c r="A40" s="955" t="s">
        <v>250</v>
      </c>
      <c r="B40" s="429" t="s">
        <v>274</v>
      </c>
      <c r="C40" s="977" t="s">
        <v>34</v>
      </c>
      <c r="D40" s="958"/>
      <c r="E40" s="958"/>
      <c r="F40" s="958">
        <v>26.72804</v>
      </c>
      <c r="G40" s="958">
        <v>20188.313000000002</v>
      </c>
      <c r="H40" s="958"/>
      <c r="I40" s="958"/>
      <c r="J40" s="958">
        <v>43.953021</v>
      </c>
      <c r="K40" s="959">
        <v>16830.960000000003</v>
      </c>
      <c r="L40" s="960"/>
      <c r="M40" s="961"/>
      <c r="N40" s="840"/>
      <c r="O40" s="841"/>
      <c r="P40" s="962"/>
      <c r="Q40" s="962"/>
      <c r="R40" s="962"/>
      <c r="S40" s="963"/>
      <c r="T40" s="964" t="s">
        <v>412</v>
      </c>
      <c r="U40" s="8" t="s">
        <v>412</v>
      </c>
      <c r="V40" s="8" t="s">
        <v>412</v>
      </c>
      <c r="W40" s="8" t="s">
        <v>412</v>
      </c>
      <c r="X40" s="964" t="s">
        <v>412</v>
      </c>
      <c r="Y40" s="8" t="s">
        <v>412</v>
      </c>
      <c r="Z40" s="8" t="s">
        <v>412</v>
      </c>
      <c r="AA40" s="965" t="s">
        <v>412</v>
      </c>
      <c r="AB40" s="2" t="s">
        <v>250</v>
      </c>
      <c r="AC40" s="17" t="s">
        <v>274</v>
      </c>
      <c r="AD40" s="77" t="s">
        <v>216</v>
      </c>
      <c r="AE40" s="731"/>
      <c r="AF40" s="731"/>
      <c r="AG40" s="731"/>
      <c r="AH40" s="731"/>
      <c r="AI40" s="731"/>
      <c r="AJ40" s="731"/>
      <c r="AK40" s="731"/>
      <c r="AL40" s="859"/>
      <c r="AM40" s="90"/>
      <c r="AN40" s="224" t="s">
        <v>250</v>
      </c>
      <c r="AO40" s="17" t="s">
        <v>274</v>
      </c>
      <c r="AP40" s="77" t="s">
        <v>216</v>
      </c>
      <c r="AQ40" s="381" t="s">
        <v>414</v>
      </c>
      <c r="AR40" s="1007" t="s">
        <v>425</v>
      </c>
      <c r="AS40" s="1134"/>
      <c r="AT40" s="382"/>
      <c r="AV40" s="314" t="s">
        <v>250</v>
      </c>
      <c r="AW40" s="17" t="s">
        <v>274</v>
      </c>
      <c r="AX40" s="191" t="s">
        <v>140</v>
      </c>
      <c r="AY40" s="390" t="s">
        <v>149</v>
      </c>
      <c r="AZ40" s="390">
        <v>755.323360785153</v>
      </c>
      <c r="BA40" s="390" t="s">
        <v>149</v>
      </c>
      <c r="BB40" s="391">
        <v>382.9306750041141</v>
      </c>
      <c r="BC40" s="1180" t="s">
        <v>155</v>
      </c>
      <c r="BD40" s="1180" t="s">
        <v>155</v>
      </c>
      <c r="BF40" s="314" t="s">
        <v>250</v>
      </c>
      <c r="BG40" s="17" t="s">
        <v>274</v>
      </c>
      <c r="BH40" s="191" t="s">
        <v>140</v>
      </c>
      <c r="BI40" s="390" t="s">
        <v>155</v>
      </c>
      <c r="BJ40" s="390" t="s">
        <v>217</v>
      </c>
      <c r="BK40" s="390" t="s">
        <v>155</v>
      </c>
      <c r="BL40" s="391" t="s">
        <v>217</v>
      </c>
    </row>
    <row r="41" spans="1:64" s="79" customFormat="1" ht="15" customHeight="1">
      <c r="A41" s="955" t="s">
        <v>251</v>
      </c>
      <c r="B41" s="429" t="s">
        <v>296</v>
      </c>
      <c r="C41" s="977" t="s">
        <v>34</v>
      </c>
      <c r="D41" s="958"/>
      <c r="E41" s="958"/>
      <c r="F41" s="958">
        <v>113.31908</v>
      </c>
      <c r="G41" s="958">
        <v>31481.725000000002</v>
      </c>
      <c r="H41" s="958"/>
      <c r="I41" s="958"/>
      <c r="J41" s="958">
        <v>0.932308</v>
      </c>
      <c r="K41" s="959">
        <v>683.6790000000001</v>
      </c>
      <c r="L41" s="960"/>
      <c r="M41" s="961"/>
      <c r="N41" s="840"/>
      <c r="O41" s="841"/>
      <c r="P41" s="962"/>
      <c r="Q41" s="962"/>
      <c r="R41" s="962"/>
      <c r="S41" s="963"/>
      <c r="T41" s="964" t="s">
        <v>412</v>
      </c>
      <c r="U41" s="8" t="s">
        <v>412</v>
      </c>
      <c r="V41" s="8" t="s">
        <v>412</v>
      </c>
      <c r="W41" s="8" t="s">
        <v>412</v>
      </c>
      <c r="X41" s="964" t="s">
        <v>412</v>
      </c>
      <c r="Y41" s="8" t="s">
        <v>412</v>
      </c>
      <c r="Z41" s="8" t="s">
        <v>412</v>
      </c>
      <c r="AA41" s="965" t="s">
        <v>412</v>
      </c>
      <c r="AB41" s="2" t="s">
        <v>251</v>
      </c>
      <c r="AC41" s="17" t="s">
        <v>296</v>
      </c>
      <c r="AD41" s="77" t="s">
        <v>216</v>
      </c>
      <c r="AE41" s="731"/>
      <c r="AF41" s="731"/>
      <c r="AG41" s="731"/>
      <c r="AH41" s="731"/>
      <c r="AI41" s="731"/>
      <c r="AJ41" s="731"/>
      <c r="AK41" s="731"/>
      <c r="AL41" s="859"/>
      <c r="AM41" s="90"/>
      <c r="AN41" s="224" t="s">
        <v>251</v>
      </c>
      <c r="AO41" s="17" t="s">
        <v>296</v>
      </c>
      <c r="AP41" s="77" t="s">
        <v>216</v>
      </c>
      <c r="AQ41" s="392" t="s">
        <v>414</v>
      </c>
      <c r="AR41" s="1007" t="s">
        <v>426</v>
      </c>
      <c r="AS41" s="1134"/>
      <c r="AT41" s="382"/>
      <c r="AV41" s="314" t="s">
        <v>251</v>
      </c>
      <c r="AW41" s="17" t="s">
        <v>296</v>
      </c>
      <c r="AX41" s="191" t="s">
        <v>140</v>
      </c>
      <c r="AY41" s="390" t="s">
        <v>149</v>
      </c>
      <c r="AZ41" s="390">
        <v>277.81486577547224</v>
      </c>
      <c r="BA41" s="390" t="s">
        <v>149</v>
      </c>
      <c r="BB41" s="391">
        <v>733.318817386529</v>
      </c>
      <c r="BC41" s="1180" t="s">
        <v>155</v>
      </c>
      <c r="BD41" s="1180" t="s">
        <v>155</v>
      </c>
      <c r="BF41" s="314" t="s">
        <v>251</v>
      </c>
      <c r="BG41" s="17" t="s">
        <v>296</v>
      </c>
      <c r="BH41" s="191" t="s">
        <v>140</v>
      </c>
      <c r="BI41" s="390" t="s">
        <v>155</v>
      </c>
      <c r="BJ41" s="390" t="s">
        <v>217</v>
      </c>
      <c r="BK41" s="390" t="s">
        <v>155</v>
      </c>
      <c r="BL41" s="391" t="s">
        <v>217</v>
      </c>
    </row>
    <row r="42" spans="1:64" s="79" customFormat="1" ht="15" customHeight="1">
      <c r="A42" s="978" t="s">
        <v>252</v>
      </c>
      <c r="B42" s="438" t="s">
        <v>92</v>
      </c>
      <c r="C42" s="956" t="s">
        <v>34</v>
      </c>
      <c r="D42" s="958"/>
      <c r="E42" s="958"/>
      <c r="F42" s="958">
        <v>33.440147</v>
      </c>
      <c r="G42" s="958">
        <v>9806.341</v>
      </c>
      <c r="H42" s="958"/>
      <c r="I42" s="958"/>
      <c r="J42" s="958">
        <v>0.419755</v>
      </c>
      <c r="K42" s="959">
        <v>172.46</v>
      </c>
      <c r="L42" s="960"/>
      <c r="M42" s="961"/>
      <c r="N42" s="840"/>
      <c r="O42" s="841"/>
      <c r="P42" s="962"/>
      <c r="Q42" s="962"/>
      <c r="R42" s="962"/>
      <c r="S42" s="963"/>
      <c r="T42" s="964" t="s">
        <v>412</v>
      </c>
      <c r="U42" s="8" t="s">
        <v>412</v>
      </c>
      <c r="V42" s="8" t="s">
        <v>412</v>
      </c>
      <c r="W42" s="8" t="s">
        <v>412</v>
      </c>
      <c r="X42" s="964" t="s">
        <v>412</v>
      </c>
      <c r="Y42" s="8" t="s">
        <v>412</v>
      </c>
      <c r="Z42" s="8" t="s">
        <v>412</v>
      </c>
      <c r="AA42" s="965" t="s">
        <v>412</v>
      </c>
      <c r="AB42" s="3" t="s">
        <v>252</v>
      </c>
      <c r="AC42" s="20" t="s">
        <v>92</v>
      </c>
      <c r="AD42" s="77" t="s">
        <v>216</v>
      </c>
      <c r="AE42" s="734"/>
      <c r="AF42" s="734"/>
      <c r="AG42" s="734"/>
      <c r="AH42" s="734"/>
      <c r="AI42" s="734"/>
      <c r="AJ42" s="734"/>
      <c r="AK42" s="734"/>
      <c r="AL42" s="860"/>
      <c r="AM42" s="90"/>
      <c r="AN42" s="223" t="s">
        <v>252</v>
      </c>
      <c r="AO42" s="20" t="s">
        <v>92</v>
      </c>
      <c r="AP42" s="77" t="s">
        <v>216</v>
      </c>
      <c r="AQ42" s="392" t="s">
        <v>414</v>
      </c>
      <c r="AR42" s="1007" t="s">
        <v>427</v>
      </c>
      <c r="AS42" s="1134"/>
      <c r="AT42" s="382"/>
      <c r="AV42" s="315" t="s">
        <v>252</v>
      </c>
      <c r="AW42" s="196" t="s">
        <v>92</v>
      </c>
      <c r="AX42" s="191" t="s">
        <v>140</v>
      </c>
      <c r="AY42" s="390" t="s">
        <v>149</v>
      </c>
      <c r="AZ42" s="390">
        <v>293.2505350529709</v>
      </c>
      <c r="BA42" s="390" t="s">
        <v>149</v>
      </c>
      <c r="BB42" s="391">
        <v>410.858715202916</v>
      </c>
      <c r="BC42" s="1180" t="s">
        <v>155</v>
      </c>
      <c r="BD42" s="1180" t="s">
        <v>155</v>
      </c>
      <c r="BF42" s="315" t="s">
        <v>252</v>
      </c>
      <c r="BG42" s="196" t="s">
        <v>92</v>
      </c>
      <c r="BH42" s="191" t="s">
        <v>140</v>
      </c>
      <c r="BI42" s="390" t="s">
        <v>155</v>
      </c>
      <c r="BJ42" s="390" t="s">
        <v>217</v>
      </c>
      <c r="BK42" s="390" t="s">
        <v>155</v>
      </c>
      <c r="BL42" s="391" t="s">
        <v>217</v>
      </c>
    </row>
    <row r="43" spans="1:64" s="378" customFormat="1" ht="15" customHeight="1">
      <c r="A43" s="1000">
        <v>7</v>
      </c>
      <c r="B43" s="432" t="s">
        <v>276</v>
      </c>
      <c r="C43" s="1001" t="s">
        <v>325</v>
      </c>
      <c r="D43" s="307"/>
      <c r="E43" s="307"/>
      <c r="F43" s="307">
        <v>396.0166019999999</v>
      </c>
      <c r="G43" s="307">
        <v>189589.49599999998</v>
      </c>
      <c r="H43" s="307"/>
      <c r="I43" s="307"/>
      <c r="J43" s="307">
        <v>3004.939351</v>
      </c>
      <c r="K43" s="947">
        <v>1596503.2969999998</v>
      </c>
      <c r="L43" s="969" t="s">
        <v>412</v>
      </c>
      <c r="M43" s="970" t="s">
        <v>412</v>
      </c>
      <c r="N43" s="971" t="s">
        <v>412</v>
      </c>
      <c r="O43" s="972" t="s">
        <v>412</v>
      </c>
      <c r="P43" s="973" t="s">
        <v>412</v>
      </c>
      <c r="Q43" s="973" t="s">
        <v>412</v>
      </c>
      <c r="R43" s="973" t="s">
        <v>412</v>
      </c>
      <c r="S43" s="974" t="s">
        <v>412</v>
      </c>
      <c r="T43" s="950" t="s">
        <v>412</v>
      </c>
      <c r="U43" s="724" t="s">
        <v>412</v>
      </c>
      <c r="V43" s="724" t="s">
        <v>412</v>
      </c>
      <c r="W43" s="724" t="s">
        <v>412</v>
      </c>
      <c r="X43" s="950" t="s">
        <v>412</v>
      </c>
      <c r="Y43" s="724" t="s">
        <v>412</v>
      </c>
      <c r="Z43" s="724" t="s">
        <v>412</v>
      </c>
      <c r="AA43" s="951" t="s">
        <v>412</v>
      </c>
      <c r="AB43" s="4">
        <v>7</v>
      </c>
      <c r="AC43" s="16" t="s">
        <v>276</v>
      </c>
      <c r="AD43" s="77" t="s">
        <v>325</v>
      </c>
      <c r="AE43" s="975">
        <v>0</v>
      </c>
      <c r="AF43" s="975">
        <v>0</v>
      </c>
      <c r="AG43" s="975">
        <v>-1.9539925233402755E-14</v>
      </c>
      <c r="AH43" s="975">
        <v>0</v>
      </c>
      <c r="AI43" s="975">
        <v>0</v>
      </c>
      <c r="AJ43" s="975">
        <v>0</v>
      </c>
      <c r="AK43" s="975">
        <v>-5.684341886080801E-13</v>
      </c>
      <c r="AL43" s="976">
        <v>0</v>
      </c>
      <c r="AM43" s="954"/>
      <c r="AN43" s="224">
        <v>7</v>
      </c>
      <c r="AO43" s="16" t="s">
        <v>276</v>
      </c>
      <c r="AP43" s="77" t="s">
        <v>325</v>
      </c>
      <c r="AQ43" s="394">
        <v>10520</v>
      </c>
      <c r="AR43" s="1007" t="s">
        <v>428</v>
      </c>
      <c r="AS43" s="1134"/>
      <c r="AT43" s="382"/>
      <c r="AV43" s="317">
        <v>7</v>
      </c>
      <c r="AW43" s="982" t="s">
        <v>276</v>
      </c>
      <c r="AX43" s="185" t="s">
        <v>141</v>
      </c>
      <c r="AY43" s="386" t="s">
        <v>149</v>
      </c>
      <c r="AZ43" s="386">
        <v>478.74128266976044</v>
      </c>
      <c r="BA43" s="386" t="s">
        <v>149</v>
      </c>
      <c r="BB43" s="387">
        <v>531.2930180999183</v>
      </c>
      <c r="BC43" s="1180" t="s">
        <v>155</v>
      </c>
      <c r="BD43" s="1180" t="s">
        <v>155</v>
      </c>
      <c r="BF43" s="317">
        <v>7</v>
      </c>
      <c r="BG43" s="982" t="s">
        <v>276</v>
      </c>
      <c r="BH43" s="185" t="s">
        <v>141</v>
      </c>
      <c r="BI43" s="386" t="s">
        <v>155</v>
      </c>
      <c r="BJ43" s="386" t="s">
        <v>217</v>
      </c>
      <c r="BK43" s="386" t="s">
        <v>155</v>
      </c>
      <c r="BL43" s="387" t="s">
        <v>217</v>
      </c>
    </row>
    <row r="44" spans="1:64" s="79" customFormat="1" ht="15" customHeight="1" thickBot="1">
      <c r="A44" s="1002" t="s">
        <v>164</v>
      </c>
      <c r="B44" s="443" t="s">
        <v>275</v>
      </c>
      <c r="C44" s="1003" t="s">
        <v>325</v>
      </c>
      <c r="D44" s="958"/>
      <c r="E44" s="958"/>
      <c r="F44" s="958">
        <v>0.666743</v>
      </c>
      <c r="G44" s="958">
        <v>320.682</v>
      </c>
      <c r="H44" s="958"/>
      <c r="I44" s="958"/>
      <c r="J44" s="958">
        <v>0.000171</v>
      </c>
      <c r="K44" s="959">
        <v>0.39599999999999996</v>
      </c>
      <c r="L44" s="960"/>
      <c r="M44" s="961"/>
      <c r="N44" s="840"/>
      <c r="O44" s="841"/>
      <c r="P44" s="962"/>
      <c r="Q44" s="962"/>
      <c r="R44" s="962"/>
      <c r="S44" s="963"/>
      <c r="T44" s="964" t="s">
        <v>412</v>
      </c>
      <c r="U44" s="8" t="s">
        <v>412</v>
      </c>
      <c r="V44" s="8" t="s">
        <v>412</v>
      </c>
      <c r="W44" s="8" t="s">
        <v>412</v>
      </c>
      <c r="X44" s="964" t="s">
        <v>412</v>
      </c>
      <c r="Y44" s="8" t="s">
        <v>412</v>
      </c>
      <c r="Z44" s="8" t="s">
        <v>412</v>
      </c>
      <c r="AA44" s="965" t="s">
        <v>412</v>
      </c>
      <c r="AB44" s="4" t="s">
        <v>164</v>
      </c>
      <c r="AC44" s="19" t="s">
        <v>275</v>
      </c>
      <c r="AD44" s="77" t="s">
        <v>325</v>
      </c>
      <c r="AE44" s="731"/>
      <c r="AF44" s="731"/>
      <c r="AG44" s="731"/>
      <c r="AH44" s="731"/>
      <c r="AI44" s="731"/>
      <c r="AJ44" s="731"/>
      <c r="AK44" s="731"/>
      <c r="AL44" s="859"/>
      <c r="AM44" s="90"/>
      <c r="AN44" s="224" t="s">
        <v>164</v>
      </c>
      <c r="AO44" s="19" t="s">
        <v>275</v>
      </c>
      <c r="AP44" s="77" t="s">
        <v>325</v>
      </c>
      <c r="AQ44" s="381">
        <v>3447</v>
      </c>
      <c r="AR44" s="1007">
        <v>3465.644572</v>
      </c>
      <c r="AS44" s="1134"/>
      <c r="AT44" s="382"/>
      <c r="AV44" s="317">
        <v>7.1</v>
      </c>
      <c r="AW44" s="23" t="s">
        <v>275</v>
      </c>
      <c r="AX44" s="199" t="s">
        <v>141</v>
      </c>
      <c r="AY44" s="395" t="s">
        <v>149</v>
      </c>
      <c r="AZ44" s="395">
        <v>480.96792917210985</v>
      </c>
      <c r="BA44" s="395" t="s">
        <v>149</v>
      </c>
      <c r="BB44" s="396">
        <v>2315.7894736842104</v>
      </c>
      <c r="BC44" s="1180" t="s">
        <v>155</v>
      </c>
      <c r="BD44" s="1180" t="s">
        <v>155</v>
      </c>
      <c r="BF44" s="317">
        <v>7.1</v>
      </c>
      <c r="BG44" s="23" t="s">
        <v>275</v>
      </c>
      <c r="BH44" s="199" t="s">
        <v>141</v>
      </c>
      <c r="BI44" s="395" t="s">
        <v>155</v>
      </c>
      <c r="BJ44" s="395" t="s">
        <v>217</v>
      </c>
      <c r="BK44" s="395" t="s">
        <v>155</v>
      </c>
      <c r="BL44" s="396" t="s">
        <v>217</v>
      </c>
    </row>
    <row r="45" spans="1:64" s="79" customFormat="1" ht="15" customHeight="1" thickBot="1">
      <c r="A45" s="1002" t="s">
        <v>165</v>
      </c>
      <c r="B45" s="443" t="s">
        <v>277</v>
      </c>
      <c r="C45" s="939" t="s">
        <v>325</v>
      </c>
      <c r="D45" s="958"/>
      <c r="E45" s="958"/>
      <c r="F45" s="958">
        <v>1.680588</v>
      </c>
      <c r="G45" s="958">
        <v>892.501</v>
      </c>
      <c r="H45" s="958"/>
      <c r="I45" s="958"/>
      <c r="J45" s="958">
        <v>199.400527</v>
      </c>
      <c r="K45" s="959">
        <v>83595.84</v>
      </c>
      <c r="L45" s="960"/>
      <c r="M45" s="961"/>
      <c r="N45" s="840"/>
      <c r="O45" s="841"/>
      <c r="P45" s="962"/>
      <c r="Q45" s="962"/>
      <c r="R45" s="962"/>
      <c r="S45" s="963"/>
      <c r="T45" s="964" t="s">
        <v>412</v>
      </c>
      <c r="U45" s="8" t="s">
        <v>412</v>
      </c>
      <c r="V45" s="8" t="s">
        <v>412</v>
      </c>
      <c r="W45" s="8" t="s">
        <v>412</v>
      </c>
      <c r="X45" s="964" t="s">
        <v>412</v>
      </c>
      <c r="Y45" s="8" t="s">
        <v>412</v>
      </c>
      <c r="Z45" s="8" t="s">
        <v>412</v>
      </c>
      <c r="AA45" s="965" t="s">
        <v>412</v>
      </c>
      <c r="AB45" s="4" t="s">
        <v>165</v>
      </c>
      <c r="AC45" s="19" t="s">
        <v>277</v>
      </c>
      <c r="AD45" s="77" t="s">
        <v>325</v>
      </c>
      <c r="AE45" s="731"/>
      <c r="AF45" s="731"/>
      <c r="AG45" s="731"/>
      <c r="AH45" s="731"/>
      <c r="AI45" s="731"/>
      <c r="AJ45" s="731"/>
      <c r="AK45" s="731"/>
      <c r="AL45" s="859"/>
      <c r="AM45" s="90"/>
      <c r="AN45" s="224" t="s">
        <v>165</v>
      </c>
      <c r="AO45" s="19" t="s">
        <v>277</v>
      </c>
      <c r="AP45" s="77" t="s">
        <v>325</v>
      </c>
      <c r="AQ45" s="381" t="s">
        <v>414</v>
      </c>
      <c r="AR45" s="1007" t="s">
        <v>429</v>
      </c>
      <c r="AS45" s="1134"/>
      <c r="AT45" s="382"/>
      <c r="AV45" s="317">
        <v>7.2</v>
      </c>
      <c r="AW45" s="23" t="s">
        <v>277</v>
      </c>
      <c r="AX45" s="200" t="s">
        <v>141</v>
      </c>
      <c r="AY45" s="397" t="s">
        <v>149</v>
      </c>
      <c r="AZ45" s="397">
        <v>531.0647225851905</v>
      </c>
      <c r="BA45" s="397" t="s">
        <v>149</v>
      </c>
      <c r="BB45" s="398">
        <v>419.2358027218253</v>
      </c>
      <c r="BC45" s="1180" t="s">
        <v>155</v>
      </c>
      <c r="BD45" s="1180" t="s">
        <v>155</v>
      </c>
      <c r="BF45" s="317">
        <v>7.2</v>
      </c>
      <c r="BG45" s="23" t="s">
        <v>277</v>
      </c>
      <c r="BH45" s="200" t="s">
        <v>141</v>
      </c>
      <c r="BI45" s="397" t="s">
        <v>155</v>
      </c>
      <c r="BJ45" s="397" t="s">
        <v>217</v>
      </c>
      <c r="BK45" s="397" t="s">
        <v>155</v>
      </c>
      <c r="BL45" s="398" t="s">
        <v>217</v>
      </c>
    </row>
    <row r="46" spans="1:64" s="378" customFormat="1" ht="15" customHeight="1">
      <c r="A46" s="1000" t="s">
        <v>166</v>
      </c>
      <c r="B46" s="966" t="s">
        <v>278</v>
      </c>
      <c r="C46" s="1004" t="s">
        <v>325</v>
      </c>
      <c r="D46" s="307"/>
      <c r="E46" s="307"/>
      <c r="F46" s="307">
        <v>387.10928499999994</v>
      </c>
      <c r="G46" s="307">
        <v>181901.378</v>
      </c>
      <c r="H46" s="307"/>
      <c r="I46" s="307"/>
      <c r="J46" s="307">
        <v>2670.833817</v>
      </c>
      <c r="K46" s="947">
        <v>1435056.4819999998</v>
      </c>
      <c r="L46" s="969" t="s">
        <v>412</v>
      </c>
      <c r="M46" s="970" t="s">
        <v>412</v>
      </c>
      <c r="N46" s="971" t="s">
        <v>412</v>
      </c>
      <c r="O46" s="972" t="s">
        <v>412</v>
      </c>
      <c r="P46" s="973" t="s">
        <v>412</v>
      </c>
      <c r="Q46" s="973" t="s">
        <v>412</v>
      </c>
      <c r="R46" s="973" t="s">
        <v>412</v>
      </c>
      <c r="S46" s="974" t="s">
        <v>412</v>
      </c>
      <c r="T46" s="950" t="s">
        <v>412</v>
      </c>
      <c r="U46" s="724" t="s">
        <v>412</v>
      </c>
      <c r="V46" s="724" t="s">
        <v>412</v>
      </c>
      <c r="W46" s="724" t="s">
        <v>412</v>
      </c>
      <c r="X46" s="950" t="s">
        <v>412</v>
      </c>
      <c r="Y46" s="724" t="s">
        <v>412</v>
      </c>
      <c r="Z46" s="724" t="s">
        <v>412</v>
      </c>
      <c r="AA46" s="951" t="s">
        <v>412</v>
      </c>
      <c r="AB46" s="4" t="s">
        <v>166</v>
      </c>
      <c r="AC46" s="19" t="s">
        <v>278</v>
      </c>
      <c r="AD46" s="77" t="s">
        <v>325</v>
      </c>
      <c r="AE46" s="975">
        <v>0</v>
      </c>
      <c r="AF46" s="975">
        <v>0</v>
      </c>
      <c r="AG46" s="975">
        <v>-7.105427357601002E-15</v>
      </c>
      <c r="AH46" s="975">
        <v>0</v>
      </c>
      <c r="AI46" s="975">
        <v>0</v>
      </c>
      <c r="AJ46" s="975">
        <v>0</v>
      </c>
      <c r="AK46" s="975">
        <v>4.64628335805628E-14</v>
      </c>
      <c r="AL46" s="976">
        <v>-5.587708074017428E-11</v>
      </c>
      <c r="AM46" s="954"/>
      <c r="AN46" s="224" t="s">
        <v>166</v>
      </c>
      <c r="AO46" s="19" t="s">
        <v>278</v>
      </c>
      <c r="AP46" s="77" t="s">
        <v>325</v>
      </c>
      <c r="AQ46" s="381">
        <v>7073</v>
      </c>
      <c r="AR46" s="1007" t="s">
        <v>430</v>
      </c>
      <c r="AS46" s="1134"/>
      <c r="AT46" s="382"/>
      <c r="AV46" s="317">
        <v>7.3</v>
      </c>
      <c r="AW46" s="19" t="s">
        <v>278</v>
      </c>
      <c r="AX46" s="201" t="s">
        <v>141</v>
      </c>
      <c r="AY46" s="386" t="s">
        <v>149</v>
      </c>
      <c r="AZ46" s="386">
        <v>469.8967063009094</v>
      </c>
      <c r="BA46" s="386" t="s">
        <v>149</v>
      </c>
      <c r="BB46" s="387">
        <v>537.3065418244253</v>
      </c>
      <c r="BC46" s="1180" t="s">
        <v>155</v>
      </c>
      <c r="BD46" s="1180" t="s">
        <v>155</v>
      </c>
      <c r="BF46" s="317">
        <v>7.3</v>
      </c>
      <c r="BG46" s="19" t="s">
        <v>278</v>
      </c>
      <c r="BH46" s="201" t="s">
        <v>141</v>
      </c>
      <c r="BI46" s="386" t="s">
        <v>155</v>
      </c>
      <c r="BJ46" s="386" t="s">
        <v>217</v>
      </c>
      <c r="BK46" s="386" t="s">
        <v>155</v>
      </c>
      <c r="BL46" s="387" t="s">
        <v>217</v>
      </c>
    </row>
    <row r="47" spans="1:64" s="79" customFormat="1" ht="15" customHeight="1">
      <c r="A47" s="1002" t="s">
        <v>253</v>
      </c>
      <c r="B47" s="429" t="s">
        <v>285</v>
      </c>
      <c r="C47" s="956" t="s">
        <v>325</v>
      </c>
      <c r="D47" s="958"/>
      <c r="E47" s="958"/>
      <c r="F47" s="958">
        <v>12.381202</v>
      </c>
      <c r="G47" s="958">
        <v>6150.444</v>
      </c>
      <c r="H47" s="958"/>
      <c r="I47" s="958"/>
      <c r="J47" s="958">
        <v>0.070006</v>
      </c>
      <c r="K47" s="959">
        <v>60.577</v>
      </c>
      <c r="L47" s="960"/>
      <c r="M47" s="961"/>
      <c r="N47" s="840"/>
      <c r="O47" s="841"/>
      <c r="P47" s="962"/>
      <c r="Q47" s="962"/>
      <c r="R47" s="962"/>
      <c r="S47" s="963"/>
      <c r="T47" s="964" t="s">
        <v>412</v>
      </c>
      <c r="U47" s="8" t="s">
        <v>412</v>
      </c>
      <c r="V47" s="8" t="s">
        <v>412</v>
      </c>
      <c r="W47" s="8" t="s">
        <v>412</v>
      </c>
      <c r="X47" s="964" t="s">
        <v>412</v>
      </c>
      <c r="Y47" s="8" t="s">
        <v>412</v>
      </c>
      <c r="Z47" s="8" t="s">
        <v>412</v>
      </c>
      <c r="AA47" s="965" t="s">
        <v>412</v>
      </c>
      <c r="AB47" s="4" t="s">
        <v>253</v>
      </c>
      <c r="AC47" s="17" t="s">
        <v>285</v>
      </c>
      <c r="AD47" s="77" t="s">
        <v>325</v>
      </c>
      <c r="AE47" s="731"/>
      <c r="AF47" s="731"/>
      <c r="AG47" s="731"/>
      <c r="AH47" s="731"/>
      <c r="AI47" s="731"/>
      <c r="AJ47" s="731"/>
      <c r="AK47" s="731"/>
      <c r="AL47" s="859"/>
      <c r="AM47" s="90"/>
      <c r="AN47" s="224" t="s">
        <v>253</v>
      </c>
      <c r="AO47" s="17" t="s">
        <v>285</v>
      </c>
      <c r="AP47" s="77" t="s">
        <v>325</v>
      </c>
      <c r="AQ47" s="381">
        <v>653</v>
      </c>
      <c r="AR47" s="1007">
        <v>675.017596</v>
      </c>
      <c r="AS47" s="1134"/>
      <c r="AT47" s="382"/>
      <c r="AV47" s="317" t="s">
        <v>253</v>
      </c>
      <c r="AW47" s="17" t="s">
        <v>285</v>
      </c>
      <c r="AX47" s="193" t="s">
        <v>141</v>
      </c>
      <c r="AY47" s="390" t="s">
        <v>149</v>
      </c>
      <c r="AZ47" s="390">
        <v>496.75661539162354</v>
      </c>
      <c r="BA47" s="390" t="s">
        <v>149</v>
      </c>
      <c r="BB47" s="391">
        <v>865.3115447247378</v>
      </c>
      <c r="BC47" s="1180" t="s">
        <v>155</v>
      </c>
      <c r="BD47" s="1180" t="s">
        <v>155</v>
      </c>
      <c r="BF47" s="317" t="s">
        <v>253</v>
      </c>
      <c r="BG47" s="17" t="s">
        <v>285</v>
      </c>
      <c r="BH47" s="193" t="s">
        <v>141</v>
      </c>
      <c r="BI47" s="390" t="s">
        <v>155</v>
      </c>
      <c r="BJ47" s="390" t="s">
        <v>217</v>
      </c>
      <c r="BK47" s="390" t="s">
        <v>155</v>
      </c>
      <c r="BL47" s="391" t="s">
        <v>217</v>
      </c>
    </row>
    <row r="48" spans="1:64" s="79" customFormat="1" ht="15" customHeight="1">
      <c r="A48" s="1002" t="s">
        <v>254</v>
      </c>
      <c r="B48" s="429" t="s">
        <v>279</v>
      </c>
      <c r="C48" s="956" t="s">
        <v>325</v>
      </c>
      <c r="D48" s="958"/>
      <c r="E48" s="958"/>
      <c r="F48" s="958">
        <v>372.00897</v>
      </c>
      <c r="G48" s="958">
        <v>173152.51</v>
      </c>
      <c r="H48" s="958"/>
      <c r="I48" s="958"/>
      <c r="J48" s="958">
        <v>2670.50694</v>
      </c>
      <c r="K48" s="959">
        <v>1434917.0899999999</v>
      </c>
      <c r="L48" s="960"/>
      <c r="M48" s="961"/>
      <c r="N48" s="840"/>
      <c r="O48" s="841"/>
      <c r="P48" s="962"/>
      <c r="Q48" s="962"/>
      <c r="R48" s="962"/>
      <c r="S48" s="963"/>
      <c r="T48" s="964" t="s">
        <v>412</v>
      </c>
      <c r="U48" s="8" t="s">
        <v>412</v>
      </c>
      <c r="V48" s="8" t="s">
        <v>412</v>
      </c>
      <c r="W48" s="8" t="s">
        <v>412</v>
      </c>
      <c r="X48" s="964" t="s">
        <v>412</v>
      </c>
      <c r="Y48" s="8" t="s">
        <v>412</v>
      </c>
      <c r="Z48" s="8" t="s">
        <v>412</v>
      </c>
      <c r="AA48" s="965" t="s">
        <v>412</v>
      </c>
      <c r="AB48" s="4" t="s">
        <v>254</v>
      </c>
      <c r="AC48" s="17" t="s">
        <v>279</v>
      </c>
      <c r="AD48" s="77" t="s">
        <v>325</v>
      </c>
      <c r="AE48" s="731"/>
      <c r="AF48" s="731"/>
      <c r="AG48" s="731"/>
      <c r="AH48" s="731"/>
      <c r="AI48" s="731"/>
      <c r="AJ48" s="731"/>
      <c r="AK48" s="731"/>
      <c r="AL48" s="859"/>
      <c r="AM48" s="90"/>
      <c r="AN48" s="224" t="s">
        <v>254</v>
      </c>
      <c r="AO48" s="17" t="s">
        <v>279</v>
      </c>
      <c r="AP48" s="77" t="s">
        <v>325</v>
      </c>
      <c r="AQ48" s="381">
        <v>6420</v>
      </c>
      <c r="AR48" s="1007">
        <v>4045.20803</v>
      </c>
      <c r="AS48" s="1134"/>
      <c r="AT48" s="382"/>
      <c r="AV48" s="317" t="s">
        <v>254</v>
      </c>
      <c r="AW48" s="17" t="s">
        <v>279</v>
      </c>
      <c r="AX48" s="193" t="s">
        <v>141</v>
      </c>
      <c r="AY48" s="390" t="s">
        <v>149</v>
      </c>
      <c r="AZ48" s="390">
        <v>465.4525131477341</v>
      </c>
      <c r="BA48" s="390" t="s">
        <v>149</v>
      </c>
      <c r="BB48" s="391">
        <v>537.3201127123825</v>
      </c>
      <c r="BC48" s="1180" t="s">
        <v>155</v>
      </c>
      <c r="BD48" s="1180" t="s">
        <v>155</v>
      </c>
      <c r="BF48" s="317" t="s">
        <v>254</v>
      </c>
      <c r="BG48" s="17" t="s">
        <v>279</v>
      </c>
      <c r="BH48" s="193" t="s">
        <v>141</v>
      </c>
      <c r="BI48" s="390" t="s">
        <v>155</v>
      </c>
      <c r="BJ48" s="390" t="s">
        <v>217</v>
      </c>
      <c r="BK48" s="390" t="s">
        <v>155</v>
      </c>
      <c r="BL48" s="391" t="s">
        <v>217</v>
      </c>
    </row>
    <row r="49" spans="1:64" s="79" customFormat="1" ht="15" customHeight="1">
      <c r="A49" s="1002" t="s">
        <v>255</v>
      </c>
      <c r="B49" s="429" t="s">
        <v>286</v>
      </c>
      <c r="C49" s="956" t="s">
        <v>325</v>
      </c>
      <c r="D49" s="958"/>
      <c r="E49" s="958"/>
      <c r="F49" s="958">
        <v>0.0004</v>
      </c>
      <c r="G49" s="958">
        <v>4.001</v>
      </c>
      <c r="H49" s="958"/>
      <c r="I49" s="958"/>
      <c r="J49" s="1215">
        <v>0</v>
      </c>
      <c r="K49" s="1216">
        <v>0</v>
      </c>
      <c r="L49" s="960"/>
      <c r="M49" s="961"/>
      <c r="N49" s="840"/>
      <c r="O49" s="841"/>
      <c r="P49" s="962"/>
      <c r="Q49" s="962"/>
      <c r="R49" s="962"/>
      <c r="S49" s="963"/>
      <c r="T49" s="964" t="s">
        <v>412</v>
      </c>
      <c r="U49" s="8" t="s">
        <v>412</v>
      </c>
      <c r="V49" s="8" t="s">
        <v>412</v>
      </c>
      <c r="W49" s="8" t="s">
        <v>412</v>
      </c>
      <c r="X49" s="964" t="s">
        <v>412</v>
      </c>
      <c r="Y49" s="8" t="s">
        <v>412</v>
      </c>
      <c r="Z49" s="8" t="s">
        <v>412</v>
      </c>
      <c r="AA49" s="965" t="s">
        <v>412</v>
      </c>
      <c r="AB49" s="4" t="s">
        <v>255</v>
      </c>
      <c r="AC49" s="17" t="s">
        <v>286</v>
      </c>
      <c r="AD49" s="77" t="s">
        <v>325</v>
      </c>
      <c r="AE49" s="731"/>
      <c r="AF49" s="731"/>
      <c r="AG49" s="731"/>
      <c r="AH49" s="731"/>
      <c r="AI49" s="731"/>
      <c r="AJ49" s="731"/>
      <c r="AK49" s="731"/>
      <c r="AL49" s="859"/>
      <c r="AM49" s="90"/>
      <c r="AN49" s="224" t="s">
        <v>255</v>
      </c>
      <c r="AO49" s="17" t="s">
        <v>286</v>
      </c>
      <c r="AP49" s="77" t="s">
        <v>325</v>
      </c>
      <c r="AQ49" s="392" t="s">
        <v>414</v>
      </c>
      <c r="AR49" s="1007" t="s">
        <v>431</v>
      </c>
      <c r="AS49" s="1134"/>
      <c r="AT49" s="382"/>
      <c r="AV49" s="317" t="s">
        <v>255</v>
      </c>
      <c r="AW49" s="17" t="s">
        <v>286</v>
      </c>
      <c r="AX49" s="193" t="s">
        <v>141</v>
      </c>
      <c r="AY49" s="390" t="s">
        <v>149</v>
      </c>
      <c r="AZ49" s="390">
        <v>10002.5</v>
      </c>
      <c r="BA49" s="390" t="s">
        <v>149</v>
      </c>
      <c r="BB49" s="391">
        <v>0</v>
      </c>
      <c r="BC49" s="1180" t="s">
        <v>155</v>
      </c>
      <c r="BD49" s="1180" t="s">
        <v>155</v>
      </c>
      <c r="BF49" s="317" t="s">
        <v>255</v>
      </c>
      <c r="BG49" s="17" t="s">
        <v>286</v>
      </c>
      <c r="BH49" s="193" t="s">
        <v>141</v>
      </c>
      <c r="BI49" s="390" t="s">
        <v>155</v>
      </c>
      <c r="BJ49" s="390" t="s">
        <v>217</v>
      </c>
      <c r="BK49" s="390" t="s">
        <v>155</v>
      </c>
      <c r="BL49" s="391" t="s">
        <v>217</v>
      </c>
    </row>
    <row r="50" spans="1:64" s="79" customFormat="1" ht="15" customHeight="1" thickBot="1">
      <c r="A50" s="1002" t="s">
        <v>256</v>
      </c>
      <c r="B50" s="436" t="s">
        <v>280</v>
      </c>
      <c r="C50" s="956" t="s">
        <v>325</v>
      </c>
      <c r="D50" s="958"/>
      <c r="E50" s="958"/>
      <c r="F50" s="958">
        <v>2.718713</v>
      </c>
      <c r="G50" s="958">
        <v>2594.423</v>
      </c>
      <c r="H50" s="958"/>
      <c r="I50" s="958"/>
      <c r="J50" s="958">
        <v>0.256871</v>
      </c>
      <c r="K50" s="959">
        <v>78.815</v>
      </c>
      <c r="L50" s="960"/>
      <c r="M50" s="961"/>
      <c r="N50" s="840"/>
      <c r="O50" s="841"/>
      <c r="P50" s="962"/>
      <c r="Q50" s="962"/>
      <c r="R50" s="962"/>
      <c r="S50" s="963"/>
      <c r="T50" s="964" t="s">
        <v>412</v>
      </c>
      <c r="U50" s="8" t="s">
        <v>412</v>
      </c>
      <c r="V50" s="8" t="s">
        <v>412</v>
      </c>
      <c r="W50" s="8" t="s">
        <v>412</v>
      </c>
      <c r="X50" s="964" t="s">
        <v>412</v>
      </c>
      <c r="Y50" s="8" t="s">
        <v>412</v>
      </c>
      <c r="Z50" s="8" t="s">
        <v>412</v>
      </c>
      <c r="AA50" s="965" t="s">
        <v>412</v>
      </c>
      <c r="AB50" s="4" t="s">
        <v>256</v>
      </c>
      <c r="AC50" s="17" t="s">
        <v>280</v>
      </c>
      <c r="AD50" s="77" t="s">
        <v>325</v>
      </c>
      <c r="AE50" s="731"/>
      <c r="AF50" s="731"/>
      <c r="AG50" s="731"/>
      <c r="AH50" s="731"/>
      <c r="AI50" s="731"/>
      <c r="AJ50" s="731"/>
      <c r="AK50" s="731"/>
      <c r="AL50" s="859"/>
      <c r="AM50" s="90"/>
      <c r="AN50" s="224" t="s">
        <v>256</v>
      </c>
      <c r="AO50" s="17" t="s">
        <v>280</v>
      </c>
      <c r="AP50" s="77" t="s">
        <v>325</v>
      </c>
      <c r="AQ50" s="381" t="s">
        <v>414</v>
      </c>
      <c r="AR50" s="1007" t="s">
        <v>432</v>
      </c>
      <c r="AS50" s="1134"/>
      <c r="AT50" s="382"/>
      <c r="AV50" s="317" t="s">
        <v>256</v>
      </c>
      <c r="AW50" s="46" t="s">
        <v>280</v>
      </c>
      <c r="AX50" s="187" t="s">
        <v>141</v>
      </c>
      <c r="AY50" s="395" t="s">
        <v>149</v>
      </c>
      <c r="AZ50" s="395">
        <v>954.2835157664673</v>
      </c>
      <c r="BA50" s="395" t="s">
        <v>149</v>
      </c>
      <c r="BB50" s="396">
        <v>306.8271622721132</v>
      </c>
      <c r="BC50" s="1180" t="s">
        <v>155</v>
      </c>
      <c r="BD50" s="1180" t="s">
        <v>155</v>
      </c>
      <c r="BF50" s="317" t="s">
        <v>256</v>
      </c>
      <c r="BG50" s="46" t="s">
        <v>280</v>
      </c>
      <c r="BH50" s="187" t="s">
        <v>141</v>
      </c>
      <c r="BI50" s="395" t="s">
        <v>155</v>
      </c>
      <c r="BJ50" s="395" t="s">
        <v>217</v>
      </c>
      <c r="BK50" s="395" t="s">
        <v>155</v>
      </c>
      <c r="BL50" s="396" t="s">
        <v>217</v>
      </c>
    </row>
    <row r="51" spans="1:64" s="79" customFormat="1" ht="15" customHeight="1">
      <c r="A51" s="985" t="s">
        <v>167</v>
      </c>
      <c r="B51" s="443" t="s">
        <v>281</v>
      </c>
      <c r="C51" s="939" t="s">
        <v>325</v>
      </c>
      <c r="D51" s="958"/>
      <c r="E51" s="958"/>
      <c r="F51" s="958">
        <v>6.559986</v>
      </c>
      <c r="G51" s="958">
        <v>6474.935</v>
      </c>
      <c r="H51" s="958"/>
      <c r="I51" s="958"/>
      <c r="J51" s="958">
        <v>134.704836</v>
      </c>
      <c r="K51" s="959">
        <v>77850.579</v>
      </c>
      <c r="L51" s="960"/>
      <c r="M51" s="961"/>
      <c r="N51" s="840"/>
      <c r="O51" s="841"/>
      <c r="P51" s="962"/>
      <c r="Q51" s="962"/>
      <c r="R51" s="962"/>
      <c r="S51" s="963"/>
      <c r="T51" s="964" t="s">
        <v>412</v>
      </c>
      <c r="U51" s="8" t="s">
        <v>412</v>
      </c>
      <c r="V51" s="8" t="s">
        <v>412</v>
      </c>
      <c r="W51" s="8" t="s">
        <v>412</v>
      </c>
      <c r="X51" s="964" t="s">
        <v>412</v>
      </c>
      <c r="Y51" s="8" t="s">
        <v>412</v>
      </c>
      <c r="Z51" s="8" t="s">
        <v>412</v>
      </c>
      <c r="AA51" s="965" t="s">
        <v>412</v>
      </c>
      <c r="AB51" s="4" t="s">
        <v>167</v>
      </c>
      <c r="AC51" s="19" t="s">
        <v>281</v>
      </c>
      <c r="AD51" s="77" t="s">
        <v>325</v>
      </c>
      <c r="AE51" s="734"/>
      <c r="AF51" s="734"/>
      <c r="AG51" s="734"/>
      <c r="AH51" s="734"/>
      <c r="AI51" s="734"/>
      <c r="AJ51" s="734"/>
      <c r="AK51" s="734"/>
      <c r="AL51" s="860"/>
      <c r="AM51" s="90"/>
      <c r="AN51" s="223" t="s">
        <v>167</v>
      </c>
      <c r="AO51" s="19" t="s">
        <v>281</v>
      </c>
      <c r="AP51" s="77" t="s">
        <v>325</v>
      </c>
      <c r="AQ51" s="392" t="s">
        <v>414</v>
      </c>
      <c r="AR51" s="1007" t="s">
        <v>433</v>
      </c>
      <c r="AS51" s="1134"/>
      <c r="AT51" s="382"/>
      <c r="AV51" s="318">
        <v>7.4</v>
      </c>
      <c r="AW51" s="21" t="s">
        <v>281</v>
      </c>
      <c r="AX51" s="185" t="s">
        <v>141</v>
      </c>
      <c r="AY51" s="386" t="s">
        <v>149</v>
      </c>
      <c r="AZ51" s="386">
        <v>987.0348808671238</v>
      </c>
      <c r="BA51" s="386" t="s">
        <v>149</v>
      </c>
      <c r="BB51" s="387">
        <v>577.9345516593035</v>
      </c>
      <c r="BC51" s="1180" t="s">
        <v>155</v>
      </c>
      <c r="BD51" s="1180" t="s">
        <v>155</v>
      </c>
      <c r="BF51" s="318">
        <v>7.4</v>
      </c>
      <c r="BG51" s="21" t="s">
        <v>281</v>
      </c>
      <c r="BH51" s="185" t="s">
        <v>141</v>
      </c>
      <c r="BI51" s="386" t="s">
        <v>155</v>
      </c>
      <c r="BJ51" s="386" t="s">
        <v>217</v>
      </c>
      <c r="BK51" s="386" t="s">
        <v>155</v>
      </c>
      <c r="BL51" s="387" t="s">
        <v>217</v>
      </c>
    </row>
    <row r="52" spans="1:64" s="378" customFormat="1" ht="15" customHeight="1">
      <c r="A52" s="1000">
        <v>8</v>
      </c>
      <c r="B52" s="426" t="s">
        <v>292</v>
      </c>
      <c r="C52" s="1001" t="s">
        <v>325</v>
      </c>
      <c r="D52" s="307"/>
      <c r="E52" s="307"/>
      <c r="F52" s="307">
        <v>6.318834</v>
      </c>
      <c r="G52" s="307">
        <v>6854.946</v>
      </c>
      <c r="H52" s="307"/>
      <c r="I52" s="307"/>
      <c r="J52" s="307">
        <v>0.17333700000000002</v>
      </c>
      <c r="K52" s="947">
        <v>87.703</v>
      </c>
      <c r="L52" s="969" t="s">
        <v>412</v>
      </c>
      <c r="M52" s="970" t="s">
        <v>412</v>
      </c>
      <c r="N52" s="971" t="s">
        <v>412</v>
      </c>
      <c r="O52" s="972" t="s">
        <v>412</v>
      </c>
      <c r="P52" s="973" t="s">
        <v>412</v>
      </c>
      <c r="Q52" s="973" t="s">
        <v>412</v>
      </c>
      <c r="R52" s="973" t="s">
        <v>412</v>
      </c>
      <c r="S52" s="974" t="s">
        <v>412</v>
      </c>
      <c r="T52" s="950" t="s">
        <v>412</v>
      </c>
      <c r="U52" s="724" t="s">
        <v>412</v>
      </c>
      <c r="V52" s="724" t="s">
        <v>412</v>
      </c>
      <c r="W52" s="724" t="s">
        <v>412</v>
      </c>
      <c r="X52" s="950" t="s">
        <v>412</v>
      </c>
      <c r="Y52" s="724" t="s">
        <v>412</v>
      </c>
      <c r="Z52" s="724" t="s">
        <v>412</v>
      </c>
      <c r="AA52" s="951" t="s">
        <v>412</v>
      </c>
      <c r="AB52" s="1005">
        <v>8</v>
      </c>
      <c r="AC52" s="989" t="s">
        <v>292</v>
      </c>
      <c r="AD52" s="77" t="s">
        <v>325</v>
      </c>
      <c r="AE52" s="975">
        <v>0</v>
      </c>
      <c r="AF52" s="975">
        <v>0</v>
      </c>
      <c r="AG52" s="975">
        <v>0</v>
      </c>
      <c r="AH52" s="975">
        <v>0</v>
      </c>
      <c r="AI52" s="975">
        <v>0</v>
      </c>
      <c r="AJ52" s="975">
        <v>0</v>
      </c>
      <c r="AK52" s="975">
        <v>0</v>
      </c>
      <c r="AL52" s="976">
        <v>0</v>
      </c>
      <c r="AM52" s="954"/>
      <c r="AN52" s="224">
        <v>8</v>
      </c>
      <c r="AO52" s="989" t="s">
        <v>292</v>
      </c>
      <c r="AP52" s="77" t="s">
        <v>325</v>
      </c>
      <c r="AQ52" s="381" t="s">
        <v>414</v>
      </c>
      <c r="AR52" s="1007" t="s">
        <v>434</v>
      </c>
      <c r="AS52" s="1134"/>
      <c r="AT52" s="382"/>
      <c r="AV52" s="317">
        <v>8</v>
      </c>
      <c r="AW52" s="16" t="s">
        <v>292</v>
      </c>
      <c r="AX52" s="185" t="s">
        <v>141</v>
      </c>
      <c r="AY52" s="386" t="s">
        <v>149</v>
      </c>
      <c r="AZ52" s="386">
        <v>1084.8435011902513</v>
      </c>
      <c r="BA52" s="386" t="s">
        <v>149</v>
      </c>
      <c r="BB52" s="387">
        <v>505.96814298159074</v>
      </c>
      <c r="BC52" s="1180" t="s">
        <v>155</v>
      </c>
      <c r="BD52" s="1180" t="s">
        <v>155</v>
      </c>
      <c r="BF52" s="317">
        <v>8</v>
      </c>
      <c r="BG52" s="16" t="s">
        <v>292</v>
      </c>
      <c r="BH52" s="185" t="s">
        <v>141</v>
      </c>
      <c r="BI52" s="386" t="s">
        <v>155</v>
      </c>
      <c r="BJ52" s="386" t="s">
        <v>217</v>
      </c>
      <c r="BK52" s="386" t="s">
        <v>155</v>
      </c>
      <c r="BL52" s="387" t="s">
        <v>217</v>
      </c>
    </row>
    <row r="53" spans="1:64" s="79" customFormat="1" ht="15" customHeight="1">
      <c r="A53" s="992" t="s">
        <v>168</v>
      </c>
      <c r="B53" s="435" t="s">
        <v>311</v>
      </c>
      <c r="C53" s="956" t="s">
        <v>325</v>
      </c>
      <c r="D53" s="958"/>
      <c r="E53" s="958"/>
      <c r="F53" s="958">
        <v>4.947861</v>
      </c>
      <c r="G53" s="958">
        <v>6141.749</v>
      </c>
      <c r="H53" s="958"/>
      <c r="I53" s="958"/>
      <c r="J53" s="958">
        <v>0.14432</v>
      </c>
      <c r="K53" s="959">
        <v>65.56700000000001</v>
      </c>
      <c r="L53" s="960"/>
      <c r="M53" s="961"/>
      <c r="N53" s="840"/>
      <c r="O53" s="841"/>
      <c r="P53" s="962"/>
      <c r="Q53" s="962"/>
      <c r="R53" s="962"/>
      <c r="S53" s="963"/>
      <c r="T53" s="964" t="s">
        <v>412</v>
      </c>
      <c r="U53" s="8" t="s">
        <v>412</v>
      </c>
      <c r="V53" s="8" t="s">
        <v>412</v>
      </c>
      <c r="W53" s="8" t="s">
        <v>412</v>
      </c>
      <c r="X53" s="964" t="s">
        <v>412</v>
      </c>
      <c r="Y53" s="8" t="s">
        <v>412</v>
      </c>
      <c r="Z53" s="8" t="s">
        <v>412</v>
      </c>
      <c r="AA53" s="965" t="s">
        <v>412</v>
      </c>
      <c r="AB53" s="14" t="s">
        <v>168</v>
      </c>
      <c r="AC53" s="19" t="s">
        <v>311</v>
      </c>
      <c r="AD53" s="77" t="s">
        <v>325</v>
      </c>
      <c r="AE53" s="731"/>
      <c r="AF53" s="731"/>
      <c r="AG53" s="731"/>
      <c r="AH53" s="731"/>
      <c r="AI53" s="731"/>
      <c r="AJ53" s="731"/>
      <c r="AK53" s="731"/>
      <c r="AL53" s="859"/>
      <c r="AM53" s="90"/>
      <c r="AN53" s="224" t="s">
        <v>168</v>
      </c>
      <c r="AO53" s="19" t="s">
        <v>311</v>
      </c>
      <c r="AP53" s="77" t="s">
        <v>325</v>
      </c>
      <c r="AQ53" s="399" t="s">
        <v>414</v>
      </c>
      <c r="AR53" s="1007" t="s">
        <v>435</v>
      </c>
      <c r="AS53" s="1134"/>
      <c r="AT53" s="382"/>
      <c r="AV53" s="316">
        <v>8.1</v>
      </c>
      <c r="AW53" s="19" t="s">
        <v>311</v>
      </c>
      <c r="AX53" s="193" t="s">
        <v>141</v>
      </c>
      <c r="AY53" s="390" t="s">
        <v>149</v>
      </c>
      <c r="AZ53" s="390">
        <v>1241.2937631028842</v>
      </c>
      <c r="BA53" s="390" t="s">
        <v>149</v>
      </c>
      <c r="BB53" s="391">
        <v>454.31679600886923</v>
      </c>
      <c r="BC53" s="1180" t="s">
        <v>155</v>
      </c>
      <c r="BD53" s="1180" t="s">
        <v>155</v>
      </c>
      <c r="BF53" s="316">
        <v>8.1</v>
      </c>
      <c r="BG53" s="19" t="s">
        <v>311</v>
      </c>
      <c r="BH53" s="193" t="s">
        <v>141</v>
      </c>
      <c r="BI53" s="390" t="s">
        <v>155</v>
      </c>
      <c r="BJ53" s="390" t="s">
        <v>217</v>
      </c>
      <c r="BK53" s="390" t="s">
        <v>155</v>
      </c>
      <c r="BL53" s="391" t="s">
        <v>217</v>
      </c>
    </row>
    <row r="54" spans="1:64" s="79" customFormat="1" ht="15" customHeight="1">
      <c r="A54" s="1006" t="s">
        <v>169</v>
      </c>
      <c r="B54" s="443" t="s">
        <v>294</v>
      </c>
      <c r="C54" s="956" t="s">
        <v>325</v>
      </c>
      <c r="D54" s="958"/>
      <c r="E54" s="958"/>
      <c r="F54" s="958">
        <v>1.370973</v>
      </c>
      <c r="G54" s="958">
        <v>713.197</v>
      </c>
      <c r="H54" s="958"/>
      <c r="I54" s="958"/>
      <c r="J54" s="958">
        <v>0.029017</v>
      </c>
      <c r="K54" s="959">
        <v>22.136</v>
      </c>
      <c r="L54" s="960"/>
      <c r="M54" s="961"/>
      <c r="N54" s="840"/>
      <c r="O54" s="841"/>
      <c r="P54" s="962"/>
      <c r="Q54" s="962"/>
      <c r="R54" s="962"/>
      <c r="S54" s="963"/>
      <c r="T54" s="964" t="s">
        <v>412</v>
      </c>
      <c r="U54" s="8" t="s">
        <v>412</v>
      </c>
      <c r="V54" s="8" t="s">
        <v>412</v>
      </c>
      <c r="W54" s="8" t="s">
        <v>412</v>
      </c>
      <c r="X54" s="964" t="s">
        <v>412</v>
      </c>
      <c r="Y54" s="8" t="s">
        <v>412</v>
      </c>
      <c r="Z54" s="8" t="s">
        <v>412</v>
      </c>
      <c r="AA54" s="965" t="s">
        <v>412</v>
      </c>
      <c r="AB54" s="15" t="s">
        <v>169</v>
      </c>
      <c r="AC54" s="21" t="s">
        <v>294</v>
      </c>
      <c r="AD54" s="77" t="s">
        <v>325</v>
      </c>
      <c r="AE54" s="731"/>
      <c r="AF54" s="731"/>
      <c r="AG54" s="731"/>
      <c r="AH54" s="731"/>
      <c r="AI54" s="731"/>
      <c r="AJ54" s="731"/>
      <c r="AK54" s="731"/>
      <c r="AL54" s="859"/>
      <c r="AM54" s="90"/>
      <c r="AN54" s="223" t="s">
        <v>169</v>
      </c>
      <c r="AO54" s="21" t="s">
        <v>294</v>
      </c>
      <c r="AP54" s="77" t="s">
        <v>325</v>
      </c>
      <c r="AQ54" s="392" t="s">
        <v>414</v>
      </c>
      <c r="AR54" s="1007" t="s">
        <v>436</v>
      </c>
      <c r="AS54" s="1134"/>
      <c r="AT54" s="382"/>
      <c r="AV54" s="319">
        <v>8.2</v>
      </c>
      <c r="AW54" s="21" t="s">
        <v>294</v>
      </c>
      <c r="AX54" s="193" t="s">
        <v>141</v>
      </c>
      <c r="AY54" s="390" t="s">
        <v>149</v>
      </c>
      <c r="AZ54" s="390">
        <v>520.2122871858162</v>
      </c>
      <c r="BA54" s="390" t="s">
        <v>149</v>
      </c>
      <c r="BB54" s="391">
        <v>762.8631491884067</v>
      </c>
      <c r="BC54" s="1180" t="s">
        <v>155</v>
      </c>
      <c r="BD54" s="1180" t="s">
        <v>155</v>
      </c>
      <c r="BF54" s="319">
        <v>8.2</v>
      </c>
      <c r="BG54" s="21" t="s">
        <v>294</v>
      </c>
      <c r="BH54" s="193" t="s">
        <v>141</v>
      </c>
      <c r="BI54" s="390" t="s">
        <v>155</v>
      </c>
      <c r="BJ54" s="390" t="s">
        <v>217</v>
      </c>
      <c r="BK54" s="390" t="s">
        <v>155</v>
      </c>
      <c r="BL54" s="391" t="s">
        <v>217</v>
      </c>
    </row>
    <row r="55" spans="1:64" s="79" customFormat="1" ht="15" customHeight="1">
      <c r="A55" s="979">
        <v>9</v>
      </c>
      <c r="B55" s="980" t="s">
        <v>282</v>
      </c>
      <c r="C55" s="956" t="s">
        <v>325</v>
      </c>
      <c r="D55" s="958"/>
      <c r="E55" s="958"/>
      <c r="F55" s="958">
        <v>52.147727</v>
      </c>
      <c r="G55" s="958">
        <v>8172.511</v>
      </c>
      <c r="H55" s="958"/>
      <c r="I55" s="958"/>
      <c r="J55" s="958">
        <v>100.460983</v>
      </c>
      <c r="K55" s="959">
        <v>13468.021999999999</v>
      </c>
      <c r="L55" s="960"/>
      <c r="M55" s="961"/>
      <c r="N55" s="840"/>
      <c r="O55" s="841"/>
      <c r="P55" s="962"/>
      <c r="Q55" s="962"/>
      <c r="R55" s="962"/>
      <c r="S55" s="963"/>
      <c r="T55" s="964" t="s">
        <v>412</v>
      </c>
      <c r="U55" s="8" t="s">
        <v>412</v>
      </c>
      <c r="V55" s="8" t="s">
        <v>412</v>
      </c>
      <c r="W55" s="8" t="s">
        <v>412</v>
      </c>
      <c r="X55" s="964" t="s">
        <v>412</v>
      </c>
      <c r="Y55" s="8" t="s">
        <v>412</v>
      </c>
      <c r="Z55" s="8" t="s">
        <v>412</v>
      </c>
      <c r="AA55" s="965" t="s">
        <v>412</v>
      </c>
      <c r="AB55" s="986">
        <v>9</v>
      </c>
      <c r="AC55" s="22" t="s">
        <v>282</v>
      </c>
      <c r="AD55" s="77" t="s">
        <v>325</v>
      </c>
      <c r="AE55" s="734"/>
      <c r="AF55" s="734"/>
      <c r="AG55" s="734"/>
      <c r="AH55" s="734"/>
      <c r="AI55" s="734"/>
      <c r="AJ55" s="734"/>
      <c r="AK55" s="734"/>
      <c r="AL55" s="860"/>
      <c r="AM55" s="90"/>
      <c r="AN55" s="223">
        <v>9</v>
      </c>
      <c r="AO55" s="22" t="s">
        <v>282</v>
      </c>
      <c r="AP55" s="77" t="s">
        <v>325</v>
      </c>
      <c r="AQ55" s="1007">
        <v>628</v>
      </c>
      <c r="AR55" s="1007">
        <v>564.6867440000001</v>
      </c>
      <c r="AS55" s="1134"/>
      <c r="AT55" s="382"/>
      <c r="AV55" s="984">
        <v>9</v>
      </c>
      <c r="AW55" s="982" t="s">
        <v>282</v>
      </c>
      <c r="AX55" s="193" t="s">
        <v>141</v>
      </c>
      <c r="AY55" s="390" t="s">
        <v>149</v>
      </c>
      <c r="AZ55" s="390">
        <v>156.71845102663823</v>
      </c>
      <c r="BA55" s="390" t="s">
        <v>149</v>
      </c>
      <c r="BB55" s="391">
        <v>134.06221597493226</v>
      </c>
      <c r="BC55" s="1180" t="s">
        <v>155</v>
      </c>
      <c r="BD55" s="1180" t="s">
        <v>155</v>
      </c>
      <c r="BF55" s="984">
        <v>9</v>
      </c>
      <c r="BG55" s="982" t="s">
        <v>282</v>
      </c>
      <c r="BH55" s="193" t="s">
        <v>141</v>
      </c>
      <c r="BI55" s="390" t="s">
        <v>155</v>
      </c>
      <c r="BJ55" s="390" t="s">
        <v>217</v>
      </c>
      <c r="BK55" s="390" t="s">
        <v>155</v>
      </c>
      <c r="BL55" s="391" t="s">
        <v>217</v>
      </c>
    </row>
    <row r="56" spans="1:64" s="378" customFormat="1" ht="15" customHeight="1" thickBot="1">
      <c r="A56" s="1000">
        <v>10</v>
      </c>
      <c r="B56" s="432" t="s">
        <v>283</v>
      </c>
      <c r="C56" s="1008" t="s">
        <v>325</v>
      </c>
      <c r="D56" s="307"/>
      <c r="E56" s="307"/>
      <c r="F56" s="307">
        <v>426.17134000000004</v>
      </c>
      <c r="G56" s="307">
        <v>302209.86799999996</v>
      </c>
      <c r="H56" s="307"/>
      <c r="I56" s="307"/>
      <c r="J56" s="307">
        <v>9737.554159000001</v>
      </c>
      <c r="K56" s="947">
        <v>6704765.438000001</v>
      </c>
      <c r="L56" s="969" t="s">
        <v>412</v>
      </c>
      <c r="M56" s="970" t="s">
        <v>412</v>
      </c>
      <c r="N56" s="971" t="s">
        <v>412</v>
      </c>
      <c r="O56" s="972" t="s">
        <v>412</v>
      </c>
      <c r="P56" s="973" t="s">
        <v>412</v>
      </c>
      <c r="Q56" s="973" t="s">
        <v>412</v>
      </c>
      <c r="R56" s="973" t="s">
        <v>412</v>
      </c>
      <c r="S56" s="974" t="s">
        <v>412</v>
      </c>
      <c r="T56" s="950" t="s">
        <v>412</v>
      </c>
      <c r="U56" s="724" t="s">
        <v>412</v>
      </c>
      <c r="V56" s="724" t="s">
        <v>412</v>
      </c>
      <c r="W56" s="724" t="s">
        <v>412</v>
      </c>
      <c r="X56" s="950" t="s">
        <v>412</v>
      </c>
      <c r="Y56" s="724" t="s">
        <v>412</v>
      </c>
      <c r="Z56" s="724" t="s">
        <v>412</v>
      </c>
      <c r="AA56" s="951" t="s">
        <v>412</v>
      </c>
      <c r="AB56" s="4">
        <v>10</v>
      </c>
      <c r="AC56" s="16" t="s">
        <v>283</v>
      </c>
      <c r="AD56" s="77" t="s">
        <v>325</v>
      </c>
      <c r="AE56" s="975">
        <v>0</v>
      </c>
      <c r="AF56" s="975">
        <v>0</v>
      </c>
      <c r="AG56" s="975">
        <v>-1.0658141036401503E-14</v>
      </c>
      <c r="AH56" s="975">
        <v>-3.728928277269006E-11</v>
      </c>
      <c r="AI56" s="975">
        <v>0</v>
      </c>
      <c r="AJ56" s="975">
        <v>0</v>
      </c>
      <c r="AK56" s="975">
        <v>1.2079226507921703E-12</v>
      </c>
      <c r="AL56" s="976">
        <v>9.022187441587448E-10</v>
      </c>
      <c r="AM56" s="954"/>
      <c r="AN56" s="224">
        <v>10</v>
      </c>
      <c r="AO56" s="16" t="s">
        <v>283</v>
      </c>
      <c r="AP56" s="77" t="s">
        <v>325</v>
      </c>
      <c r="AQ56" s="1007">
        <v>10592</v>
      </c>
      <c r="AR56" s="1007">
        <v>1097.0075909999996</v>
      </c>
      <c r="AS56" s="1134"/>
      <c r="AT56" s="382"/>
      <c r="AV56" s="317">
        <v>10</v>
      </c>
      <c r="AW56" s="1009" t="s">
        <v>283</v>
      </c>
      <c r="AX56" s="187" t="s">
        <v>141</v>
      </c>
      <c r="AY56" s="395" t="s">
        <v>149</v>
      </c>
      <c r="AZ56" s="395">
        <v>709.1276198910981</v>
      </c>
      <c r="BA56" s="395" t="s">
        <v>149</v>
      </c>
      <c r="BB56" s="396">
        <v>688.5471781230685</v>
      </c>
      <c r="BC56" s="1180" t="s">
        <v>155</v>
      </c>
      <c r="BD56" s="1180" t="s">
        <v>155</v>
      </c>
      <c r="BF56" s="317">
        <v>10</v>
      </c>
      <c r="BG56" s="1009" t="s">
        <v>283</v>
      </c>
      <c r="BH56" s="187" t="s">
        <v>141</v>
      </c>
      <c r="BI56" s="395" t="s">
        <v>155</v>
      </c>
      <c r="BJ56" s="395" t="s">
        <v>217</v>
      </c>
      <c r="BK56" s="395" t="s">
        <v>155</v>
      </c>
      <c r="BL56" s="396" t="s">
        <v>217</v>
      </c>
    </row>
    <row r="57" spans="1:64" s="378" customFormat="1" ht="15" customHeight="1">
      <c r="A57" s="1000" t="s">
        <v>170</v>
      </c>
      <c r="B57" s="966" t="s">
        <v>297</v>
      </c>
      <c r="C57" s="1004" t="s">
        <v>325</v>
      </c>
      <c r="D57" s="307"/>
      <c r="E57" s="307"/>
      <c r="F57" s="307">
        <v>149.669791</v>
      </c>
      <c r="G57" s="307">
        <v>103194.966</v>
      </c>
      <c r="H57" s="307"/>
      <c r="I57" s="307"/>
      <c r="J57" s="307">
        <v>6224.587254</v>
      </c>
      <c r="K57" s="947">
        <v>3855955.7399999998</v>
      </c>
      <c r="L57" s="969" t="s">
        <v>412</v>
      </c>
      <c r="M57" s="970" t="s">
        <v>412</v>
      </c>
      <c r="N57" s="971" t="s">
        <v>412</v>
      </c>
      <c r="O57" s="972" t="s">
        <v>412</v>
      </c>
      <c r="P57" s="973" t="s">
        <v>412</v>
      </c>
      <c r="Q57" s="973" t="s">
        <v>412</v>
      </c>
      <c r="R57" s="973" t="s">
        <v>412</v>
      </c>
      <c r="S57" s="974" t="s">
        <v>412</v>
      </c>
      <c r="T57" s="950" t="s">
        <v>412</v>
      </c>
      <c r="U57" s="724" t="s">
        <v>412</v>
      </c>
      <c r="V57" s="724" t="s">
        <v>412</v>
      </c>
      <c r="W57" s="724" t="s">
        <v>412</v>
      </c>
      <c r="X57" s="950" t="s">
        <v>412</v>
      </c>
      <c r="Y57" s="724" t="s">
        <v>412</v>
      </c>
      <c r="Z57" s="724" t="s">
        <v>412</v>
      </c>
      <c r="AA57" s="951" t="s">
        <v>412</v>
      </c>
      <c r="AB57" s="4" t="s">
        <v>170</v>
      </c>
      <c r="AC57" s="19" t="s">
        <v>297</v>
      </c>
      <c r="AD57" s="77" t="s">
        <v>325</v>
      </c>
      <c r="AE57" s="952">
        <v>0</v>
      </c>
      <c r="AF57" s="952">
        <v>0</v>
      </c>
      <c r="AG57" s="952">
        <v>0</v>
      </c>
      <c r="AH57" s="952">
        <v>0</v>
      </c>
      <c r="AI57" s="952">
        <v>0</v>
      </c>
      <c r="AJ57" s="952">
        <v>0</v>
      </c>
      <c r="AK57" s="952">
        <v>0</v>
      </c>
      <c r="AL57" s="953">
        <v>0</v>
      </c>
      <c r="AM57" s="954"/>
      <c r="AN57" s="224" t="s">
        <v>170</v>
      </c>
      <c r="AO57" s="19" t="s">
        <v>297</v>
      </c>
      <c r="AP57" s="77" t="s">
        <v>325</v>
      </c>
      <c r="AQ57" s="381">
        <v>6307</v>
      </c>
      <c r="AR57" s="1007">
        <v>17.980537000000368</v>
      </c>
      <c r="AS57" s="1134"/>
      <c r="AT57" s="382"/>
      <c r="AV57" s="317">
        <v>10.1</v>
      </c>
      <c r="AW57" s="19" t="s">
        <v>297</v>
      </c>
      <c r="AX57" s="201" t="s">
        <v>141</v>
      </c>
      <c r="AY57" s="386" t="s">
        <v>149</v>
      </c>
      <c r="AZ57" s="386">
        <v>689.4842660667575</v>
      </c>
      <c r="BA57" s="386" t="s">
        <v>149</v>
      </c>
      <c r="BB57" s="387">
        <v>619.4717147746805</v>
      </c>
      <c r="BC57" s="1180" t="s">
        <v>155</v>
      </c>
      <c r="BD57" s="1180" t="s">
        <v>155</v>
      </c>
      <c r="BF57" s="317">
        <v>10.1</v>
      </c>
      <c r="BG57" s="19" t="s">
        <v>297</v>
      </c>
      <c r="BH57" s="201" t="s">
        <v>141</v>
      </c>
      <c r="BI57" s="386" t="s">
        <v>155</v>
      </c>
      <c r="BJ57" s="386" t="s">
        <v>217</v>
      </c>
      <c r="BK57" s="386" t="s">
        <v>155</v>
      </c>
      <c r="BL57" s="387" t="s">
        <v>217</v>
      </c>
    </row>
    <row r="58" spans="1:64" s="79" customFormat="1" ht="15" customHeight="1">
      <c r="A58" s="1002" t="s">
        <v>298</v>
      </c>
      <c r="B58" s="429" t="s">
        <v>284</v>
      </c>
      <c r="C58" s="956" t="s">
        <v>325</v>
      </c>
      <c r="D58" s="958"/>
      <c r="E58" s="958"/>
      <c r="F58" s="958">
        <v>56.843689</v>
      </c>
      <c r="G58" s="958">
        <v>25086.519</v>
      </c>
      <c r="H58" s="958"/>
      <c r="I58" s="958"/>
      <c r="J58" s="958">
        <v>270.237178</v>
      </c>
      <c r="K58" s="959">
        <v>122626.325</v>
      </c>
      <c r="L58" s="960"/>
      <c r="M58" s="961"/>
      <c r="N58" s="840"/>
      <c r="O58" s="841"/>
      <c r="P58" s="962"/>
      <c r="Q58" s="962"/>
      <c r="R58" s="962"/>
      <c r="S58" s="963"/>
      <c r="T58" s="964" t="s">
        <v>412</v>
      </c>
      <c r="U58" s="8" t="s">
        <v>412</v>
      </c>
      <c r="V58" s="8" t="s">
        <v>412</v>
      </c>
      <c r="W58" s="8" t="s">
        <v>412</v>
      </c>
      <c r="X58" s="964" t="s">
        <v>412</v>
      </c>
      <c r="Y58" s="8" t="s">
        <v>412</v>
      </c>
      <c r="Z58" s="8" t="s">
        <v>412</v>
      </c>
      <c r="AA58" s="965" t="s">
        <v>412</v>
      </c>
      <c r="AB58" s="4" t="s">
        <v>298</v>
      </c>
      <c r="AC58" s="17" t="s">
        <v>284</v>
      </c>
      <c r="AD58" s="77" t="s">
        <v>325</v>
      </c>
      <c r="AE58" s="731"/>
      <c r="AF58" s="731"/>
      <c r="AG58" s="731"/>
      <c r="AH58" s="731"/>
      <c r="AI58" s="731"/>
      <c r="AJ58" s="731"/>
      <c r="AK58" s="731"/>
      <c r="AL58" s="859"/>
      <c r="AM58" s="90"/>
      <c r="AN58" s="224" t="s">
        <v>298</v>
      </c>
      <c r="AO58" s="17" t="s">
        <v>284</v>
      </c>
      <c r="AP58" s="77" t="s">
        <v>325</v>
      </c>
      <c r="AQ58" s="381" t="s">
        <v>414</v>
      </c>
      <c r="AR58" s="1007" t="s">
        <v>437</v>
      </c>
      <c r="AS58" s="1134"/>
      <c r="AT58" s="382"/>
      <c r="AV58" s="317" t="s">
        <v>298</v>
      </c>
      <c r="AW58" s="17" t="s">
        <v>284</v>
      </c>
      <c r="AX58" s="193" t="s">
        <v>141</v>
      </c>
      <c r="AY58" s="390" t="s">
        <v>149</v>
      </c>
      <c r="AZ58" s="390">
        <v>441.3246121306448</v>
      </c>
      <c r="BA58" s="390" t="s">
        <v>149</v>
      </c>
      <c r="BB58" s="391">
        <v>453.77296309688376</v>
      </c>
      <c r="BC58" s="1180" t="s">
        <v>155</v>
      </c>
      <c r="BD58" s="1180" t="s">
        <v>155</v>
      </c>
      <c r="BF58" s="317" t="s">
        <v>298</v>
      </c>
      <c r="BG58" s="17" t="s">
        <v>284</v>
      </c>
      <c r="BH58" s="193" t="s">
        <v>141</v>
      </c>
      <c r="BI58" s="390" t="s">
        <v>155</v>
      </c>
      <c r="BJ58" s="390" t="s">
        <v>217</v>
      </c>
      <c r="BK58" s="390" t="s">
        <v>155</v>
      </c>
      <c r="BL58" s="391" t="s">
        <v>217</v>
      </c>
    </row>
    <row r="59" spans="1:64" s="79" customFormat="1" ht="15" customHeight="1">
      <c r="A59" s="1002" t="s">
        <v>299</v>
      </c>
      <c r="B59" s="445" t="s">
        <v>300</v>
      </c>
      <c r="C59" s="956" t="s">
        <v>325</v>
      </c>
      <c r="D59" s="958"/>
      <c r="E59" s="958"/>
      <c r="F59" s="958">
        <v>19.89877</v>
      </c>
      <c r="G59" s="958">
        <v>11774.494</v>
      </c>
      <c r="H59" s="958"/>
      <c r="I59" s="958"/>
      <c r="J59" s="958">
        <v>877.668008</v>
      </c>
      <c r="K59" s="959">
        <v>467752.756</v>
      </c>
      <c r="L59" s="960"/>
      <c r="M59" s="961"/>
      <c r="N59" s="840"/>
      <c r="O59" s="841"/>
      <c r="P59" s="962"/>
      <c r="Q59" s="962"/>
      <c r="R59" s="962"/>
      <c r="S59" s="963"/>
      <c r="T59" s="964" t="s">
        <v>412</v>
      </c>
      <c r="U59" s="8" t="s">
        <v>412</v>
      </c>
      <c r="V59" s="8" t="s">
        <v>412</v>
      </c>
      <c r="W59" s="8" t="s">
        <v>412</v>
      </c>
      <c r="X59" s="964" t="s">
        <v>412</v>
      </c>
      <c r="Y59" s="8" t="s">
        <v>412</v>
      </c>
      <c r="Z59" s="8" t="s">
        <v>412</v>
      </c>
      <c r="AA59" s="965" t="s">
        <v>412</v>
      </c>
      <c r="AB59" s="4" t="s">
        <v>299</v>
      </c>
      <c r="AC59" s="17" t="s">
        <v>300</v>
      </c>
      <c r="AD59" s="77" t="s">
        <v>325</v>
      </c>
      <c r="AE59" s="731"/>
      <c r="AF59" s="731"/>
      <c r="AG59" s="731"/>
      <c r="AH59" s="731"/>
      <c r="AI59" s="731"/>
      <c r="AJ59" s="731"/>
      <c r="AK59" s="731"/>
      <c r="AL59" s="859"/>
      <c r="AM59" s="90"/>
      <c r="AN59" s="224" t="s">
        <v>299</v>
      </c>
      <c r="AO59" s="17" t="s">
        <v>300</v>
      </c>
      <c r="AP59" s="77" t="s">
        <v>325</v>
      </c>
      <c r="AQ59" s="381" t="s">
        <v>414</v>
      </c>
      <c r="AR59" s="1007" t="s">
        <v>438</v>
      </c>
      <c r="AS59" s="1134"/>
      <c r="AT59" s="382"/>
      <c r="AV59" s="317" t="s">
        <v>299</v>
      </c>
      <c r="AW59" s="32" t="s">
        <v>300</v>
      </c>
      <c r="AX59" s="193" t="s">
        <v>141</v>
      </c>
      <c r="AY59" s="390" t="s">
        <v>149</v>
      </c>
      <c r="AZ59" s="390">
        <v>591.7196892069209</v>
      </c>
      <c r="BA59" s="390" t="s">
        <v>149</v>
      </c>
      <c r="BB59" s="391">
        <v>532.9495341477685</v>
      </c>
      <c r="BC59" s="1180" t="s">
        <v>155</v>
      </c>
      <c r="BD59" s="1180" t="s">
        <v>155</v>
      </c>
      <c r="BF59" s="317" t="s">
        <v>299</v>
      </c>
      <c r="BG59" s="32" t="s">
        <v>300</v>
      </c>
      <c r="BH59" s="193" t="s">
        <v>141</v>
      </c>
      <c r="BI59" s="390" t="s">
        <v>155</v>
      </c>
      <c r="BJ59" s="390" t="s">
        <v>217</v>
      </c>
      <c r="BK59" s="390" t="s">
        <v>155</v>
      </c>
      <c r="BL59" s="391" t="s">
        <v>217</v>
      </c>
    </row>
    <row r="60" spans="1:64" s="79" customFormat="1" ht="15" customHeight="1">
      <c r="A60" s="1002" t="s">
        <v>301</v>
      </c>
      <c r="B60" s="429" t="s">
        <v>302</v>
      </c>
      <c r="C60" s="956" t="s">
        <v>325</v>
      </c>
      <c r="D60" s="958"/>
      <c r="E60" s="958"/>
      <c r="F60" s="958">
        <v>24.478297</v>
      </c>
      <c r="G60" s="958">
        <v>26142.18</v>
      </c>
      <c r="H60" s="958"/>
      <c r="I60" s="958"/>
      <c r="J60" s="958">
        <v>1126.874024</v>
      </c>
      <c r="K60" s="959">
        <v>712520.078</v>
      </c>
      <c r="L60" s="960"/>
      <c r="M60" s="961"/>
      <c r="N60" s="840"/>
      <c r="O60" s="841"/>
      <c r="P60" s="962"/>
      <c r="Q60" s="962"/>
      <c r="R60" s="962"/>
      <c r="S60" s="963"/>
      <c r="T60" s="964" t="s">
        <v>412</v>
      </c>
      <c r="U60" s="8" t="s">
        <v>412</v>
      </c>
      <c r="V60" s="8" t="s">
        <v>412</v>
      </c>
      <c r="W60" s="8" t="s">
        <v>412</v>
      </c>
      <c r="X60" s="964" t="s">
        <v>412</v>
      </c>
      <c r="Y60" s="8" t="s">
        <v>412</v>
      </c>
      <c r="Z60" s="8" t="s">
        <v>412</v>
      </c>
      <c r="AA60" s="965" t="s">
        <v>412</v>
      </c>
      <c r="AB60" s="4" t="s">
        <v>301</v>
      </c>
      <c r="AC60" s="17" t="s">
        <v>302</v>
      </c>
      <c r="AD60" s="77" t="s">
        <v>325</v>
      </c>
      <c r="AE60" s="731"/>
      <c r="AF60" s="731"/>
      <c r="AG60" s="731"/>
      <c r="AH60" s="731"/>
      <c r="AI60" s="731"/>
      <c r="AJ60" s="731"/>
      <c r="AK60" s="731"/>
      <c r="AL60" s="859"/>
      <c r="AM60" s="90"/>
      <c r="AN60" s="224" t="s">
        <v>301</v>
      </c>
      <c r="AO60" s="17" t="s">
        <v>302</v>
      </c>
      <c r="AP60" s="77" t="s">
        <v>325</v>
      </c>
      <c r="AQ60" s="381" t="s">
        <v>414</v>
      </c>
      <c r="AR60" s="1007" t="s">
        <v>439</v>
      </c>
      <c r="AS60" s="1134"/>
      <c r="AT60" s="382"/>
      <c r="AV60" s="317" t="s">
        <v>301</v>
      </c>
      <c r="AW60" s="17" t="s">
        <v>302</v>
      </c>
      <c r="AX60" s="193" t="s">
        <v>141</v>
      </c>
      <c r="AY60" s="390" t="s">
        <v>149</v>
      </c>
      <c r="AZ60" s="390">
        <v>1067.9738055306707</v>
      </c>
      <c r="BA60" s="390" t="s">
        <v>149</v>
      </c>
      <c r="BB60" s="391">
        <v>632.2978991660563</v>
      </c>
      <c r="BC60" s="1180" t="s">
        <v>155</v>
      </c>
      <c r="BD60" s="1180" t="s">
        <v>155</v>
      </c>
      <c r="BF60" s="317" t="s">
        <v>301</v>
      </c>
      <c r="BG60" s="17" t="s">
        <v>302</v>
      </c>
      <c r="BH60" s="193" t="s">
        <v>141</v>
      </c>
      <c r="BI60" s="390" t="s">
        <v>155</v>
      </c>
      <c r="BJ60" s="390" t="s">
        <v>217</v>
      </c>
      <c r="BK60" s="390" t="s">
        <v>155</v>
      </c>
      <c r="BL60" s="391" t="s">
        <v>217</v>
      </c>
    </row>
    <row r="61" spans="1:64" s="79" customFormat="1" ht="15" customHeight="1" thickBot="1">
      <c r="A61" s="1002" t="s">
        <v>303</v>
      </c>
      <c r="B61" s="436" t="s">
        <v>304</v>
      </c>
      <c r="C61" s="956" t="s">
        <v>325</v>
      </c>
      <c r="D61" s="958"/>
      <c r="E61" s="958"/>
      <c r="F61" s="958">
        <v>48.449035</v>
      </c>
      <c r="G61" s="958">
        <v>40191.773</v>
      </c>
      <c r="H61" s="958"/>
      <c r="I61" s="958"/>
      <c r="J61" s="958">
        <v>3949.808044</v>
      </c>
      <c r="K61" s="959">
        <v>2553056.581</v>
      </c>
      <c r="L61" s="960"/>
      <c r="M61" s="961"/>
      <c r="N61" s="840"/>
      <c r="O61" s="841"/>
      <c r="P61" s="962"/>
      <c r="Q61" s="962"/>
      <c r="R61" s="962"/>
      <c r="S61" s="963"/>
      <c r="T61" s="964" t="s">
        <v>412</v>
      </c>
      <c r="U61" s="8" t="s">
        <v>412</v>
      </c>
      <c r="V61" s="8" t="s">
        <v>412</v>
      </c>
      <c r="W61" s="8" t="s">
        <v>412</v>
      </c>
      <c r="X61" s="964" t="s">
        <v>412</v>
      </c>
      <c r="Y61" s="8" t="s">
        <v>412</v>
      </c>
      <c r="Z61" s="8" t="s">
        <v>412</v>
      </c>
      <c r="AA61" s="965" t="s">
        <v>412</v>
      </c>
      <c r="AB61" s="4" t="s">
        <v>303</v>
      </c>
      <c r="AC61" s="17" t="s">
        <v>304</v>
      </c>
      <c r="AD61" s="77" t="s">
        <v>325</v>
      </c>
      <c r="AE61" s="731"/>
      <c r="AF61" s="731"/>
      <c r="AG61" s="731"/>
      <c r="AH61" s="731"/>
      <c r="AI61" s="731"/>
      <c r="AJ61" s="731"/>
      <c r="AK61" s="731"/>
      <c r="AL61" s="859"/>
      <c r="AM61" s="90"/>
      <c r="AN61" s="224" t="s">
        <v>303</v>
      </c>
      <c r="AO61" s="17" t="s">
        <v>304</v>
      </c>
      <c r="AP61" s="77" t="s">
        <v>325</v>
      </c>
      <c r="AQ61" s="381" t="s">
        <v>414</v>
      </c>
      <c r="AR61" s="1007" t="s">
        <v>440</v>
      </c>
      <c r="AS61" s="1134"/>
      <c r="AT61" s="382"/>
      <c r="AV61" s="317" t="s">
        <v>303</v>
      </c>
      <c r="AW61" s="46" t="s">
        <v>304</v>
      </c>
      <c r="AX61" s="187" t="s">
        <v>141</v>
      </c>
      <c r="AY61" s="395" t="s">
        <v>149</v>
      </c>
      <c r="AZ61" s="395">
        <v>829.5680811805643</v>
      </c>
      <c r="BA61" s="395" t="s">
        <v>149</v>
      </c>
      <c r="BB61" s="396">
        <v>646.3748497545973</v>
      </c>
      <c r="BC61" s="1180" t="s">
        <v>155</v>
      </c>
      <c r="BD61" s="1180" t="s">
        <v>155</v>
      </c>
      <c r="BF61" s="317" t="s">
        <v>303</v>
      </c>
      <c r="BG61" s="46" t="s">
        <v>304</v>
      </c>
      <c r="BH61" s="187" t="s">
        <v>141</v>
      </c>
      <c r="BI61" s="395" t="s">
        <v>155</v>
      </c>
      <c r="BJ61" s="395" t="s">
        <v>217</v>
      </c>
      <c r="BK61" s="395" t="s">
        <v>155</v>
      </c>
      <c r="BL61" s="396" t="s">
        <v>217</v>
      </c>
    </row>
    <row r="62" spans="1:64" s="79" customFormat="1" ht="15" customHeight="1" thickBot="1">
      <c r="A62" s="955" t="s">
        <v>171</v>
      </c>
      <c r="B62" s="443" t="s">
        <v>305</v>
      </c>
      <c r="C62" s="939" t="s">
        <v>325</v>
      </c>
      <c r="D62" s="958"/>
      <c r="E62" s="958"/>
      <c r="F62" s="958">
        <v>2.056569</v>
      </c>
      <c r="G62" s="958">
        <v>8544.048999999999</v>
      </c>
      <c r="H62" s="958"/>
      <c r="I62" s="958"/>
      <c r="J62" s="958">
        <v>40.334355</v>
      </c>
      <c r="K62" s="959">
        <v>37875.318999999996</v>
      </c>
      <c r="L62" s="960"/>
      <c r="M62" s="961"/>
      <c r="N62" s="840"/>
      <c r="O62" s="841"/>
      <c r="P62" s="962"/>
      <c r="Q62" s="962"/>
      <c r="R62" s="962"/>
      <c r="S62" s="963"/>
      <c r="T62" s="964" t="s">
        <v>412</v>
      </c>
      <c r="U62" s="8" t="s">
        <v>412</v>
      </c>
      <c r="V62" s="8" t="s">
        <v>412</v>
      </c>
      <c r="W62" s="8" t="s">
        <v>412</v>
      </c>
      <c r="X62" s="964" t="s">
        <v>412</v>
      </c>
      <c r="Y62" s="8" t="s">
        <v>412</v>
      </c>
      <c r="Z62" s="8" t="s">
        <v>412</v>
      </c>
      <c r="AA62" s="965" t="s">
        <v>412</v>
      </c>
      <c r="AB62" s="2" t="s">
        <v>171</v>
      </c>
      <c r="AC62" s="19" t="s">
        <v>305</v>
      </c>
      <c r="AD62" s="77" t="s">
        <v>325</v>
      </c>
      <c r="AE62" s="731"/>
      <c r="AF62" s="731"/>
      <c r="AG62" s="731"/>
      <c r="AH62" s="731"/>
      <c r="AI62" s="731"/>
      <c r="AJ62" s="731"/>
      <c r="AK62" s="731"/>
      <c r="AL62" s="859"/>
      <c r="AM62" s="90"/>
      <c r="AN62" s="224" t="s">
        <v>171</v>
      </c>
      <c r="AO62" s="19" t="s">
        <v>305</v>
      </c>
      <c r="AP62" s="77" t="s">
        <v>325</v>
      </c>
      <c r="AQ62" s="381" t="s">
        <v>414</v>
      </c>
      <c r="AR62" s="1007" t="s">
        <v>441</v>
      </c>
      <c r="AS62" s="1134"/>
      <c r="AT62" s="382"/>
      <c r="AV62" s="314">
        <v>10.2</v>
      </c>
      <c r="AW62" s="47" t="s">
        <v>305</v>
      </c>
      <c r="AX62" s="200" t="s">
        <v>141</v>
      </c>
      <c r="AY62" s="397" t="s">
        <v>149</v>
      </c>
      <c r="AZ62" s="397">
        <v>4154.516089661955</v>
      </c>
      <c r="BA62" s="397" t="s">
        <v>149</v>
      </c>
      <c r="BB62" s="398">
        <v>939.0337096006616</v>
      </c>
      <c r="BC62" s="1180" t="s">
        <v>155</v>
      </c>
      <c r="BD62" s="1180" t="s">
        <v>155</v>
      </c>
      <c r="BF62" s="314">
        <v>10.2</v>
      </c>
      <c r="BG62" s="47" t="s">
        <v>305</v>
      </c>
      <c r="BH62" s="200" t="s">
        <v>141</v>
      </c>
      <c r="BI62" s="397" t="s">
        <v>155</v>
      </c>
      <c r="BJ62" s="397" t="s">
        <v>217</v>
      </c>
      <c r="BK62" s="397" t="s">
        <v>155</v>
      </c>
      <c r="BL62" s="398" t="s">
        <v>217</v>
      </c>
    </row>
    <row r="63" spans="1:64" s="378" customFormat="1" ht="15" customHeight="1">
      <c r="A63" s="1000" t="s">
        <v>172</v>
      </c>
      <c r="B63" s="966" t="s">
        <v>306</v>
      </c>
      <c r="C63" s="1004" t="s">
        <v>325</v>
      </c>
      <c r="D63" s="307"/>
      <c r="E63" s="307"/>
      <c r="F63" s="307">
        <v>273.33512800000005</v>
      </c>
      <c r="G63" s="307">
        <v>187509.49899999998</v>
      </c>
      <c r="H63" s="307"/>
      <c r="I63" s="307"/>
      <c r="J63" s="307">
        <v>3345.878029</v>
      </c>
      <c r="K63" s="947">
        <v>2688785.115</v>
      </c>
      <c r="L63" s="969" t="s">
        <v>412</v>
      </c>
      <c r="M63" s="970" t="s">
        <v>412</v>
      </c>
      <c r="N63" s="971" t="s">
        <v>412</v>
      </c>
      <c r="O63" s="972" t="s">
        <v>412</v>
      </c>
      <c r="P63" s="973" t="s">
        <v>412</v>
      </c>
      <c r="Q63" s="973" t="s">
        <v>412</v>
      </c>
      <c r="R63" s="973" t="s">
        <v>412</v>
      </c>
      <c r="S63" s="974" t="s">
        <v>412</v>
      </c>
      <c r="T63" s="950" t="s">
        <v>412</v>
      </c>
      <c r="U63" s="724" t="s">
        <v>412</v>
      </c>
      <c r="V63" s="724" t="s">
        <v>412</v>
      </c>
      <c r="W63" s="724" t="s">
        <v>412</v>
      </c>
      <c r="X63" s="950" t="s">
        <v>412</v>
      </c>
      <c r="Y63" s="724" t="s">
        <v>412</v>
      </c>
      <c r="Z63" s="724" t="s">
        <v>412</v>
      </c>
      <c r="AA63" s="951" t="s">
        <v>412</v>
      </c>
      <c r="AB63" s="4" t="s">
        <v>172</v>
      </c>
      <c r="AC63" s="19" t="s">
        <v>306</v>
      </c>
      <c r="AD63" s="77" t="s">
        <v>325</v>
      </c>
      <c r="AE63" s="975">
        <v>0</v>
      </c>
      <c r="AF63" s="975">
        <v>0</v>
      </c>
      <c r="AG63" s="975">
        <v>4.529709940470639E-14</v>
      </c>
      <c r="AH63" s="975">
        <v>-1.864464138634503E-11</v>
      </c>
      <c r="AI63" s="975">
        <v>0</v>
      </c>
      <c r="AJ63" s="975">
        <v>0</v>
      </c>
      <c r="AK63" s="975">
        <v>-2.5579538487363607E-13</v>
      </c>
      <c r="AL63" s="976">
        <v>3.4924596548080444E-10</v>
      </c>
      <c r="AM63" s="954"/>
      <c r="AN63" s="224" t="s">
        <v>172</v>
      </c>
      <c r="AO63" s="19" t="s">
        <v>306</v>
      </c>
      <c r="AP63" s="118" t="s">
        <v>325</v>
      </c>
      <c r="AQ63" s="381">
        <v>3803</v>
      </c>
      <c r="AR63" s="1007">
        <v>745.5315089999999</v>
      </c>
      <c r="AS63" s="1134"/>
      <c r="AT63" s="382"/>
      <c r="AV63" s="317">
        <v>10.3</v>
      </c>
      <c r="AW63" s="19" t="s">
        <v>306</v>
      </c>
      <c r="AX63" s="201" t="s">
        <v>141</v>
      </c>
      <c r="AY63" s="386" t="s">
        <v>149</v>
      </c>
      <c r="AZ63" s="386">
        <v>686.0058579810493</v>
      </c>
      <c r="BA63" s="386" t="s">
        <v>149</v>
      </c>
      <c r="BB63" s="387">
        <v>803.6112170543203</v>
      </c>
      <c r="BC63" s="1180" t="s">
        <v>155</v>
      </c>
      <c r="BD63" s="1180" t="s">
        <v>155</v>
      </c>
      <c r="BF63" s="317">
        <v>10.3</v>
      </c>
      <c r="BG63" s="19" t="s">
        <v>306</v>
      </c>
      <c r="BH63" s="201" t="s">
        <v>141</v>
      </c>
      <c r="BI63" s="386" t="s">
        <v>155</v>
      </c>
      <c r="BJ63" s="386" t="s">
        <v>217</v>
      </c>
      <c r="BK63" s="386" t="s">
        <v>155</v>
      </c>
      <c r="BL63" s="387" t="s">
        <v>217</v>
      </c>
    </row>
    <row r="64" spans="1:64" s="79" customFormat="1" ht="15" customHeight="1">
      <c r="A64" s="1002" t="s">
        <v>257</v>
      </c>
      <c r="B64" s="429" t="s">
        <v>307</v>
      </c>
      <c r="C64" s="956" t="s">
        <v>325</v>
      </c>
      <c r="D64" s="958"/>
      <c r="E64" s="958"/>
      <c r="F64" s="958">
        <v>210.903792</v>
      </c>
      <c r="G64" s="958">
        <v>107015.397</v>
      </c>
      <c r="H64" s="958"/>
      <c r="I64" s="958"/>
      <c r="J64" s="958">
        <v>528.520659</v>
      </c>
      <c r="K64" s="959">
        <v>260964.57600000003</v>
      </c>
      <c r="L64" s="960"/>
      <c r="M64" s="961"/>
      <c r="N64" s="840"/>
      <c r="O64" s="841"/>
      <c r="P64" s="962"/>
      <c r="Q64" s="962"/>
      <c r="R64" s="962"/>
      <c r="S64" s="963"/>
      <c r="T64" s="964" t="s">
        <v>412</v>
      </c>
      <c r="U64" s="8" t="s">
        <v>412</v>
      </c>
      <c r="V64" s="8" t="s">
        <v>412</v>
      </c>
      <c r="W64" s="8" t="s">
        <v>412</v>
      </c>
      <c r="X64" s="964" t="s">
        <v>412</v>
      </c>
      <c r="Y64" s="8" t="s">
        <v>412</v>
      </c>
      <c r="Z64" s="8" t="s">
        <v>412</v>
      </c>
      <c r="AA64" s="965" t="s">
        <v>412</v>
      </c>
      <c r="AB64" s="4" t="s">
        <v>257</v>
      </c>
      <c r="AC64" s="17" t="s">
        <v>307</v>
      </c>
      <c r="AD64" s="77" t="s">
        <v>325</v>
      </c>
      <c r="AE64" s="731"/>
      <c r="AF64" s="731"/>
      <c r="AG64" s="731"/>
      <c r="AH64" s="731"/>
      <c r="AI64" s="731"/>
      <c r="AJ64" s="731"/>
      <c r="AK64" s="731"/>
      <c r="AL64" s="859"/>
      <c r="AM64" s="90"/>
      <c r="AN64" s="224" t="s">
        <v>257</v>
      </c>
      <c r="AO64" s="17" t="s">
        <v>307</v>
      </c>
      <c r="AP64" s="77" t="s">
        <v>325</v>
      </c>
      <c r="AQ64" s="381" t="s">
        <v>414</v>
      </c>
      <c r="AR64" s="1007" t="s">
        <v>442</v>
      </c>
      <c r="AS64" s="1134"/>
      <c r="AT64" s="382"/>
      <c r="AV64" s="317" t="s">
        <v>257</v>
      </c>
      <c r="AW64" s="17" t="s">
        <v>307</v>
      </c>
      <c r="AX64" s="193" t="s">
        <v>141</v>
      </c>
      <c r="AY64" s="386" t="s">
        <v>149</v>
      </c>
      <c r="AZ64" s="386">
        <v>507.41333754681847</v>
      </c>
      <c r="BA64" s="390" t="s">
        <v>149</v>
      </c>
      <c r="BB64" s="391">
        <v>493.76419172292</v>
      </c>
      <c r="BC64" s="1180" t="s">
        <v>155</v>
      </c>
      <c r="BD64" s="1180" t="s">
        <v>155</v>
      </c>
      <c r="BF64" s="317" t="s">
        <v>257</v>
      </c>
      <c r="BG64" s="17" t="s">
        <v>307</v>
      </c>
      <c r="BH64" s="193" t="s">
        <v>141</v>
      </c>
      <c r="BI64" s="386" t="s">
        <v>155</v>
      </c>
      <c r="BJ64" s="386" t="s">
        <v>217</v>
      </c>
      <c r="BK64" s="390" t="s">
        <v>155</v>
      </c>
      <c r="BL64" s="391" t="s">
        <v>217</v>
      </c>
    </row>
    <row r="65" spans="1:64" s="79" customFormat="1" ht="15" customHeight="1">
      <c r="A65" s="1002" t="s">
        <v>258</v>
      </c>
      <c r="B65" s="429" t="s">
        <v>93</v>
      </c>
      <c r="C65" s="956" t="s">
        <v>325</v>
      </c>
      <c r="D65" s="958"/>
      <c r="E65" s="958"/>
      <c r="F65" s="958">
        <v>35.985589</v>
      </c>
      <c r="G65" s="958">
        <v>54401.696</v>
      </c>
      <c r="H65" s="958"/>
      <c r="I65" s="958"/>
      <c r="J65" s="958">
        <v>2065.035664</v>
      </c>
      <c r="K65" s="959">
        <v>1751580.77</v>
      </c>
      <c r="L65" s="960"/>
      <c r="M65" s="961"/>
      <c r="N65" s="840"/>
      <c r="O65" s="841"/>
      <c r="P65" s="962"/>
      <c r="Q65" s="962"/>
      <c r="R65" s="962"/>
      <c r="S65" s="963"/>
      <c r="T65" s="964" t="s">
        <v>412</v>
      </c>
      <c r="U65" s="8" t="s">
        <v>412</v>
      </c>
      <c r="V65" s="8" t="s">
        <v>412</v>
      </c>
      <c r="W65" s="8" t="s">
        <v>412</v>
      </c>
      <c r="X65" s="964" t="s">
        <v>412</v>
      </c>
      <c r="Y65" s="8" t="s">
        <v>412</v>
      </c>
      <c r="Z65" s="8" t="s">
        <v>412</v>
      </c>
      <c r="AA65" s="965" t="s">
        <v>412</v>
      </c>
      <c r="AB65" s="4" t="s">
        <v>258</v>
      </c>
      <c r="AC65" s="17" t="s">
        <v>93</v>
      </c>
      <c r="AD65" s="77" t="s">
        <v>325</v>
      </c>
      <c r="AE65" s="731"/>
      <c r="AF65" s="731"/>
      <c r="AG65" s="731"/>
      <c r="AH65" s="731"/>
      <c r="AI65" s="731"/>
      <c r="AJ65" s="731"/>
      <c r="AK65" s="731"/>
      <c r="AL65" s="859"/>
      <c r="AM65" s="90"/>
      <c r="AN65" s="224" t="s">
        <v>258</v>
      </c>
      <c r="AO65" s="17" t="s">
        <v>93</v>
      </c>
      <c r="AP65" s="77" t="s">
        <v>325</v>
      </c>
      <c r="AQ65" s="381" t="s">
        <v>414</v>
      </c>
      <c r="AR65" s="1007" t="s">
        <v>443</v>
      </c>
      <c r="AS65" s="1134"/>
      <c r="AT65" s="382"/>
      <c r="AV65" s="317" t="s">
        <v>258</v>
      </c>
      <c r="AW65" s="17" t="s">
        <v>93</v>
      </c>
      <c r="AX65" s="193" t="s">
        <v>141</v>
      </c>
      <c r="AY65" s="386" t="s">
        <v>149</v>
      </c>
      <c r="AZ65" s="386">
        <v>1511.763389505727</v>
      </c>
      <c r="BA65" s="390" t="s">
        <v>149</v>
      </c>
      <c r="BB65" s="391">
        <v>848.2084840157995</v>
      </c>
      <c r="BC65" s="1180" t="s">
        <v>155</v>
      </c>
      <c r="BD65" s="1180" t="s">
        <v>155</v>
      </c>
      <c r="BF65" s="317" t="s">
        <v>258</v>
      </c>
      <c r="BG65" s="17" t="s">
        <v>93</v>
      </c>
      <c r="BH65" s="193" t="s">
        <v>141</v>
      </c>
      <c r="BI65" s="386" t="s">
        <v>155</v>
      </c>
      <c r="BJ65" s="386" t="s">
        <v>217</v>
      </c>
      <c r="BK65" s="390" t="s">
        <v>155</v>
      </c>
      <c r="BL65" s="391" t="s">
        <v>217</v>
      </c>
    </row>
    <row r="66" spans="1:64" s="79" customFormat="1" ht="15" customHeight="1">
      <c r="A66" s="1002" t="s">
        <v>259</v>
      </c>
      <c r="B66" s="429" t="s">
        <v>308</v>
      </c>
      <c r="C66" s="956" t="s">
        <v>325</v>
      </c>
      <c r="D66" s="958"/>
      <c r="E66" s="958"/>
      <c r="F66" s="958">
        <v>21.813711</v>
      </c>
      <c r="G66" s="958">
        <v>23222.588</v>
      </c>
      <c r="H66" s="958"/>
      <c r="I66" s="958"/>
      <c r="J66" s="958">
        <v>546.259415</v>
      </c>
      <c r="K66" s="959">
        <v>536692.012</v>
      </c>
      <c r="L66" s="960"/>
      <c r="M66" s="961"/>
      <c r="N66" s="840"/>
      <c r="O66" s="841"/>
      <c r="P66" s="962"/>
      <c r="Q66" s="962"/>
      <c r="R66" s="962"/>
      <c r="S66" s="963"/>
      <c r="T66" s="964" t="s">
        <v>412</v>
      </c>
      <c r="U66" s="8" t="s">
        <v>412</v>
      </c>
      <c r="V66" s="8" t="s">
        <v>412</v>
      </c>
      <c r="W66" s="8" t="s">
        <v>412</v>
      </c>
      <c r="X66" s="964" t="s">
        <v>412</v>
      </c>
      <c r="Y66" s="8" t="s">
        <v>412</v>
      </c>
      <c r="Z66" s="8" t="s">
        <v>412</v>
      </c>
      <c r="AA66" s="965" t="s">
        <v>412</v>
      </c>
      <c r="AB66" s="4" t="s">
        <v>259</v>
      </c>
      <c r="AC66" s="17" t="s">
        <v>308</v>
      </c>
      <c r="AD66" s="77" t="s">
        <v>325</v>
      </c>
      <c r="AE66" s="731"/>
      <c r="AF66" s="731"/>
      <c r="AG66" s="731"/>
      <c r="AH66" s="731"/>
      <c r="AI66" s="731"/>
      <c r="AJ66" s="731"/>
      <c r="AK66" s="731"/>
      <c r="AL66" s="859"/>
      <c r="AM66" s="90"/>
      <c r="AN66" s="224" t="s">
        <v>259</v>
      </c>
      <c r="AO66" s="17" t="s">
        <v>308</v>
      </c>
      <c r="AP66" s="77" t="s">
        <v>325</v>
      </c>
      <c r="AQ66" s="381" t="s">
        <v>414</v>
      </c>
      <c r="AR66" s="1007" t="s">
        <v>444</v>
      </c>
      <c r="AS66" s="1134"/>
      <c r="AT66" s="382"/>
      <c r="AV66" s="317" t="s">
        <v>259</v>
      </c>
      <c r="AW66" s="17" t="s">
        <v>308</v>
      </c>
      <c r="AX66" s="193" t="s">
        <v>141</v>
      </c>
      <c r="AY66" s="390" t="s">
        <v>149</v>
      </c>
      <c r="AZ66" s="390">
        <v>1064.5867638019042</v>
      </c>
      <c r="BA66" s="400" t="s">
        <v>149</v>
      </c>
      <c r="BB66" s="401">
        <v>982.4856053053109</v>
      </c>
      <c r="BC66" s="1180" t="s">
        <v>155</v>
      </c>
      <c r="BD66" s="1180" t="s">
        <v>155</v>
      </c>
      <c r="BF66" s="317" t="s">
        <v>259</v>
      </c>
      <c r="BG66" s="17" t="s">
        <v>308</v>
      </c>
      <c r="BH66" s="193" t="s">
        <v>141</v>
      </c>
      <c r="BI66" s="390" t="s">
        <v>155</v>
      </c>
      <c r="BJ66" s="390" t="s">
        <v>217</v>
      </c>
      <c r="BK66" s="400" t="s">
        <v>155</v>
      </c>
      <c r="BL66" s="401" t="s">
        <v>217</v>
      </c>
    </row>
    <row r="67" spans="1:64" s="79" customFormat="1" ht="15" customHeight="1" thickBot="1">
      <c r="A67" s="1002" t="s">
        <v>309</v>
      </c>
      <c r="B67" s="436" t="s">
        <v>310</v>
      </c>
      <c r="C67" s="956" t="s">
        <v>325</v>
      </c>
      <c r="D67" s="958"/>
      <c r="E67" s="958"/>
      <c r="F67" s="958">
        <v>4.632036</v>
      </c>
      <c r="G67" s="958">
        <v>2869.8179999999998</v>
      </c>
      <c r="H67" s="958"/>
      <c r="I67" s="958"/>
      <c r="J67" s="958">
        <v>206.062291</v>
      </c>
      <c r="K67" s="959">
        <v>139547.75699999998</v>
      </c>
      <c r="L67" s="960"/>
      <c r="M67" s="961"/>
      <c r="N67" s="840"/>
      <c r="O67" s="841"/>
      <c r="P67" s="962"/>
      <c r="Q67" s="962"/>
      <c r="R67" s="962"/>
      <c r="S67" s="963"/>
      <c r="T67" s="964" t="s">
        <v>412</v>
      </c>
      <c r="U67" s="8" t="s">
        <v>412</v>
      </c>
      <c r="V67" s="8" t="s">
        <v>412</v>
      </c>
      <c r="W67" s="8" t="s">
        <v>412</v>
      </c>
      <c r="X67" s="964" t="s">
        <v>412</v>
      </c>
      <c r="Y67" s="8" t="s">
        <v>412</v>
      </c>
      <c r="Z67" s="8" t="s">
        <v>412</v>
      </c>
      <c r="AA67" s="965" t="s">
        <v>412</v>
      </c>
      <c r="AB67" s="4" t="s">
        <v>309</v>
      </c>
      <c r="AC67" s="17" t="s">
        <v>310</v>
      </c>
      <c r="AD67" s="77" t="s">
        <v>325</v>
      </c>
      <c r="AE67" s="731"/>
      <c r="AF67" s="731"/>
      <c r="AG67" s="731"/>
      <c r="AH67" s="731"/>
      <c r="AI67" s="731"/>
      <c r="AJ67" s="731"/>
      <c r="AK67" s="731"/>
      <c r="AL67" s="859"/>
      <c r="AM67" s="90"/>
      <c r="AN67" s="224" t="s">
        <v>309</v>
      </c>
      <c r="AO67" s="17" t="s">
        <v>310</v>
      </c>
      <c r="AP67" s="77" t="s">
        <v>325</v>
      </c>
      <c r="AQ67" s="381" t="s">
        <v>414</v>
      </c>
      <c r="AR67" s="1007" t="s">
        <v>445</v>
      </c>
      <c r="AS67" s="1134"/>
      <c r="AT67" s="382"/>
      <c r="AV67" s="317" t="s">
        <v>309</v>
      </c>
      <c r="AW67" s="46" t="s">
        <v>310</v>
      </c>
      <c r="AX67" s="187" t="s">
        <v>141</v>
      </c>
      <c r="AY67" s="395" t="s">
        <v>149</v>
      </c>
      <c r="AZ67" s="395">
        <v>619.5586562798734</v>
      </c>
      <c r="BA67" s="395" t="s">
        <v>149</v>
      </c>
      <c r="BB67" s="396">
        <v>677.2115185305787</v>
      </c>
      <c r="BC67" s="1180" t="s">
        <v>155</v>
      </c>
      <c r="BD67" s="1180" t="s">
        <v>155</v>
      </c>
      <c r="BF67" s="317" t="s">
        <v>309</v>
      </c>
      <c r="BG67" s="46" t="s">
        <v>310</v>
      </c>
      <c r="BH67" s="187" t="s">
        <v>141</v>
      </c>
      <c r="BI67" s="395" t="s">
        <v>155</v>
      </c>
      <c r="BJ67" s="395" t="s">
        <v>217</v>
      </c>
      <c r="BK67" s="395" t="s">
        <v>155</v>
      </c>
      <c r="BL67" s="396" t="s">
        <v>217</v>
      </c>
    </row>
    <row r="68" spans="1:64" s="79" customFormat="1" ht="15" customHeight="1" thickBot="1">
      <c r="A68" s="1010" t="s">
        <v>173</v>
      </c>
      <c r="B68" s="441" t="s">
        <v>18</v>
      </c>
      <c r="C68" s="1011" t="s">
        <v>325</v>
      </c>
      <c r="D68" s="958"/>
      <c r="E68" s="958"/>
      <c r="F68" s="1012">
        <v>1.109852</v>
      </c>
      <c r="G68" s="1012">
        <v>2961.3540000000003</v>
      </c>
      <c r="H68" s="958"/>
      <c r="I68" s="958"/>
      <c r="J68" s="1012">
        <v>126.754521</v>
      </c>
      <c r="K68" s="1013">
        <v>122149.264</v>
      </c>
      <c r="L68" s="960"/>
      <c r="M68" s="961"/>
      <c r="N68" s="840"/>
      <c r="O68" s="841"/>
      <c r="P68" s="962"/>
      <c r="Q68" s="962"/>
      <c r="R68" s="962"/>
      <c r="S68" s="963"/>
      <c r="T68" s="964" t="s">
        <v>412</v>
      </c>
      <c r="U68" s="8" t="s">
        <v>412</v>
      </c>
      <c r="V68" s="8" t="s">
        <v>412</v>
      </c>
      <c r="W68" s="8" t="s">
        <v>412</v>
      </c>
      <c r="X68" s="964" t="s">
        <v>412</v>
      </c>
      <c r="Y68" s="8" t="s">
        <v>412</v>
      </c>
      <c r="Z68" s="8" t="s">
        <v>412</v>
      </c>
      <c r="AA68" s="965" t="s">
        <v>412</v>
      </c>
      <c r="AB68" s="13" t="s">
        <v>173</v>
      </c>
      <c r="AC68" s="23" t="s">
        <v>18</v>
      </c>
      <c r="AD68" s="78" t="s">
        <v>325</v>
      </c>
      <c r="AE68" s="897"/>
      <c r="AF68" s="897"/>
      <c r="AG68" s="897"/>
      <c r="AH68" s="897"/>
      <c r="AI68" s="897"/>
      <c r="AJ68" s="897"/>
      <c r="AK68" s="897"/>
      <c r="AL68" s="898"/>
      <c r="AM68" s="90"/>
      <c r="AN68" s="226" t="s">
        <v>173</v>
      </c>
      <c r="AO68" s="23" t="s">
        <v>18</v>
      </c>
      <c r="AP68" s="78" t="s">
        <v>325</v>
      </c>
      <c r="AQ68" s="402">
        <v>482</v>
      </c>
      <c r="AR68" s="1140">
        <v>371.773331</v>
      </c>
      <c r="AS68" s="1135"/>
      <c r="AT68" s="1136"/>
      <c r="AV68" s="320">
        <v>10.4</v>
      </c>
      <c r="AW68" s="23" t="s">
        <v>18</v>
      </c>
      <c r="AX68" s="326" t="s">
        <v>141</v>
      </c>
      <c r="AY68" s="383" t="s">
        <v>149</v>
      </c>
      <c r="AZ68" s="383">
        <v>2668.2422521201024</v>
      </c>
      <c r="BA68" s="383" t="s">
        <v>149</v>
      </c>
      <c r="BB68" s="385">
        <v>963.6679073561407</v>
      </c>
      <c r="BC68" s="1180" t="s">
        <v>155</v>
      </c>
      <c r="BD68" s="1180" t="s">
        <v>155</v>
      </c>
      <c r="BF68" s="320">
        <v>10.4</v>
      </c>
      <c r="BG68" s="23" t="s">
        <v>18</v>
      </c>
      <c r="BH68" s="326" t="s">
        <v>141</v>
      </c>
      <c r="BI68" s="383" t="s">
        <v>155</v>
      </c>
      <c r="BJ68" s="383" t="s">
        <v>217</v>
      </c>
      <c r="BK68" s="383" t="s">
        <v>155</v>
      </c>
      <c r="BL68" s="385" t="s">
        <v>217</v>
      </c>
    </row>
    <row r="69" spans="1:20" ht="15" customHeight="1" thickBot="1">
      <c r="A69" s="34"/>
      <c r="B69" s="127"/>
      <c r="C69" s="128"/>
      <c r="D69" s="34"/>
      <c r="E69" s="34"/>
      <c r="F69" s="34"/>
      <c r="G69" s="34"/>
      <c r="H69" s="34"/>
      <c r="I69" s="34"/>
      <c r="J69" s="34"/>
      <c r="K69" s="34"/>
      <c r="M69" s="10"/>
      <c r="N69" s="10"/>
      <c r="O69" s="91"/>
      <c r="P69" s="10"/>
      <c r="Q69" s="10"/>
      <c r="R69" s="10"/>
      <c r="T69" s="348"/>
    </row>
    <row r="70" spans="1:28" ht="12.75" customHeight="1" thickBot="1">
      <c r="A70" s="126"/>
      <c r="B70" s="403"/>
      <c r="C70" s="404" t="s">
        <v>157</v>
      </c>
      <c r="D70" s="330">
        <v>58</v>
      </c>
      <c r="E70" s="330">
        <v>58</v>
      </c>
      <c r="F70" s="330">
        <v>0</v>
      </c>
      <c r="G70" s="330">
        <v>0</v>
      </c>
      <c r="H70" s="330">
        <v>58</v>
      </c>
      <c r="I70" s="330">
        <v>58</v>
      </c>
      <c r="J70" s="330">
        <v>0</v>
      </c>
      <c r="K70" s="331">
        <v>0</v>
      </c>
      <c r="M70" s="10"/>
      <c r="N70" s="10"/>
      <c r="O70" s="10"/>
      <c r="P70" s="10"/>
      <c r="Q70" s="10"/>
      <c r="R70" s="10"/>
      <c r="T70" s="348"/>
      <c r="AB70" s="79"/>
    </row>
    <row r="71" spans="1:28" ht="12.75" customHeight="1" thickBot="1">
      <c r="A71" s="126"/>
      <c r="B71" s="126"/>
      <c r="C71" s="404" t="s">
        <v>174</v>
      </c>
      <c r="D71" s="330">
        <v>-4</v>
      </c>
      <c r="E71" s="330">
        <v>-4</v>
      </c>
      <c r="F71" s="330">
        <v>-4</v>
      </c>
      <c r="G71" s="330">
        <v>-4</v>
      </c>
      <c r="H71" s="330">
        <v>-4</v>
      </c>
      <c r="I71" s="330">
        <v>-4</v>
      </c>
      <c r="J71" s="330">
        <v>-4</v>
      </c>
      <c r="K71" s="330">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325</v>
      </c>
      <c r="D104" s="68">
        <f aca="true" t="shared" si="0" ref="D104:K104">D59+D60+D61</f>
        <v>0</v>
      </c>
      <c r="E104" s="68">
        <f t="shared" si="0"/>
        <v>0</v>
      </c>
      <c r="F104" s="68">
        <f t="shared" si="0"/>
        <v>92.82610199999999</v>
      </c>
      <c r="G104" s="68">
        <f t="shared" si="0"/>
        <v>78108.447</v>
      </c>
      <c r="H104" s="68">
        <f t="shared" si="0"/>
        <v>0</v>
      </c>
      <c r="I104" s="68">
        <f t="shared" si="0"/>
        <v>0</v>
      </c>
      <c r="J104" s="68">
        <f t="shared" si="0"/>
        <v>5954.350076</v>
      </c>
      <c r="K104" s="84">
        <f t="shared" si="0"/>
        <v>3733329.415</v>
      </c>
      <c r="AB104" s="103"/>
      <c r="AC104" s="107" t="str">
        <f>B104</f>
        <v>Printing + Writing Paper</v>
      </c>
      <c r="AD104" s="102"/>
    </row>
    <row r="105" spans="2:30" ht="12.75" customHeight="1" hidden="1">
      <c r="B105" s="99" t="s">
        <v>39</v>
      </c>
      <c r="C105" s="106" t="s">
        <v>325</v>
      </c>
      <c r="D105" s="100">
        <f aca="true" t="shared" si="1" ref="D105:K105">D62+(D64+D65+D66+D67)+D68</f>
        <v>0</v>
      </c>
      <c r="E105" s="100">
        <f t="shared" si="1"/>
        <v>0</v>
      </c>
      <c r="F105" s="100">
        <f t="shared" si="1"/>
        <v>276.50154900000007</v>
      </c>
      <c r="G105" s="100">
        <f t="shared" si="1"/>
        <v>199014.90199999997</v>
      </c>
      <c r="H105" s="100">
        <f t="shared" si="1"/>
        <v>0</v>
      </c>
      <c r="I105" s="100">
        <f t="shared" si="1"/>
        <v>0</v>
      </c>
      <c r="J105" s="100">
        <f t="shared" si="1"/>
        <v>3512.9669049999998</v>
      </c>
      <c r="K105" s="101">
        <f t="shared" si="1"/>
        <v>2848809.6980000003</v>
      </c>
      <c r="AB105" s="80"/>
      <c r="AC105" s="108" t="str">
        <f>B105</f>
        <v>Other Paper + Paperboard</v>
      </c>
      <c r="AD105" s="102"/>
    </row>
    <row r="106" spans="2:30" ht="12.75" customHeight="1" hidden="1" thickBot="1">
      <c r="B106" s="99" t="s">
        <v>48</v>
      </c>
      <c r="C106" s="106" t="s">
        <v>325</v>
      </c>
      <c r="D106" s="405">
        <f>D64+D65+D66+D67</f>
        <v>0</v>
      </c>
      <c r="E106" s="405">
        <f aca="true" t="shared" si="2" ref="E106:K106">E64+E65+E66+E67</f>
        <v>0</v>
      </c>
      <c r="F106" s="405">
        <f t="shared" si="2"/>
        <v>273.33512800000005</v>
      </c>
      <c r="G106" s="405">
        <f t="shared" si="2"/>
        <v>187509.49899999998</v>
      </c>
      <c r="H106" s="405">
        <f t="shared" si="2"/>
        <v>0</v>
      </c>
      <c r="I106" s="405">
        <f t="shared" si="2"/>
        <v>0</v>
      </c>
      <c r="J106" s="405">
        <f t="shared" si="2"/>
        <v>3345.878029</v>
      </c>
      <c r="K106" s="406">
        <f t="shared" si="2"/>
        <v>2688785.115</v>
      </c>
      <c r="AB106" s="407"/>
      <c r="AC106" s="408" t="str">
        <f>B106</f>
        <v>Wrapping  + Packaging Paper and Paperboard</v>
      </c>
      <c r="AD106" s="102"/>
    </row>
    <row r="107" spans="1:56" s="79" customFormat="1" ht="15" customHeight="1" hidden="1" thickBot="1">
      <c r="A107" s="51"/>
      <c r="B107" s="111" t="s">
        <v>321</v>
      </c>
      <c r="C107" s="110" t="s">
        <v>49</v>
      </c>
      <c r="D107" s="409">
        <f>D15-D16</f>
        <v>0</v>
      </c>
      <c r="E107" s="409">
        <f>E15-E16</f>
        <v>0</v>
      </c>
      <c r="F107" s="409">
        <f aca="true" t="shared" si="3" ref="F107:K107">F15-F16</f>
        <v>4793.442</v>
      </c>
      <c r="G107" s="409">
        <f t="shared" si="3"/>
        <v>227688.502</v>
      </c>
      <c r="H107" s="409">
        <f t="shared" si="3"/>
        <v>0</v>
      </c>
      <c r="I107" s="409">
        <f t="shared" si="3"/>
        <v>0</v>
      </c>
      <c r="J107" s="409">
        <f t="shared" si="3"/>
        <v>15.332</v>
      </c>
      <c r="K107" s="410">
        <f t="shared" si="3"/>
        <v>974.268</v>
      </c>
      <c r="L107" s="35"/>
      <c r="M107" s="35"/>
      <c r="N107" s="35"/>
      <c r="O107" s="35"/>
      <c r="P107" s="35"/>
      <c r="Q107" s="35"/>
      <c r="R107" s="35"/>
      <c r="S107" s="35"/>
      <c r="T107" s="35"/>
      <c r="U107" s="35"/>
      <c r="V107" s="35"/>
      <c r="W107" s="35"/>
      <c r="X107" s="35"/>
      <c r="Y107" s="35"/>
      <c r="Z107" s="35"/>
      <c r="AA107" s="348"/>
      <c r="AB107" s="109"/>
      <c r="AC107" s="408"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85" zoomScaleNormal="85" zoomScaleSheetLayoutView="100" zoomScalePageLayoutView="0" workbookViewId="0" topLeftCell="A1">
      <selection activeCell="F2" sqref="F2"/>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0"/>
      <c r="B2" s="451"/>
      <c r="C2" s="452"/>
      <c r="D2" s="453" t="s">
        <v>271</v>
      </c>
      <c r="E2" s="1266" t="s">
        <v>448</v>
      </c>
      <c r="F2" s="1219"/>
      <c r="G2" s="694"/>
      <c r="H2" s="694"/>
      <c r="I2" s="694"/>
      <c r="J2" s="694"/>
      <c r="K2" s="694"/>
      <c r="L2" s="694"/>
      <c r="M2" s="7"/>
      <c r="N2" s="6"/>
      <c r="T2" s="227"/>
    </row>
    <row r="3" spans="1:14" ht="16.5" customHeight="1">
      <c r="A3" s="454"/>
      <c r="B3" s="7"/>
      <c r="C3" s="7"/>
      <c r="D3" s="144" t="s">
        <v>234</v>
      </c>
      <c r="E3" s="139"/>
      <c r="F3" s="143" t="e">
        <f>#REF!</f>
        <v>#REF!</v>
      </c>
      <c r="G3" s="694"/>
      <c r="H3" s="694"/>
      <c r="I3" s="694"/>
      <c r="J3" s="694"/>
      <c r="K3" s="694"/>
      <c r="L3" s="694"/>
      <c r="M3" s="7"/>
      <c r="N3" s="6"/>
    </row>
    <row r="4" spans="1:14" ht="16.5" customHeight="1">
      <c r="A4" s="454"/>
      <c r="B4" s="7"/>
      <c r="C4" s="411"/>
      <c r="D4" s="144"/>
      <c r="E4" s="139"/>
      <c r="F4" s="143"/>
      <c r="G4" s="694"/>
      <c r="H4" s="694"/>
      <c r="I4" s="694"/>
      <c r="J4" s="694"/>
      <c r="K4" s="694"/>
      <c r="L4" s="694"/>
      <c r="M4" s="7"/>
      <c r="N4" s="6"/>
    </row>
    <row r="5" spans="1:14" ht="16.5" customHeight="1">
      <c r="A5" s="454"/>
      <c r="B5" s="7"/>
      <c r="C5" s="7"/>
      <c r="D5" s="144" t="s">
        <v>230</v>
      </c>
      <c r="E5" s="139"/>
      <c r="F5" s="143"/>
      <c r="G5" s="694"/>
      <c r="H5" s="694"/>
      <c r="I5" s="694"/>
      <c r="J5" s="694"/>
      <c r="K5" s="694"/>
      <c r="L5" s="694"/>
      <c r="M5" s="7"/>
      <c r="N5" s="6"/>
    </row>
    <row r="6" spans="1:14" ht="16.5" customHeight="1">
      <c r="A6" s="454"/>
      <c r="B6" s="1315" t="s">
        <v>96</v>
      </c>
      <c r="C6" s="1331"/>
      <c r="D6" s="1275" t="e">
        <f>#REF!</f>
        <v>#REF!</v>
      </c>
      <c r="E6" s="1269"/>
      <c r="F6" s="1330"/>
      <c r="G6" s="694"/>
      <c r="H6" s="694"/>
      <c r="I6" s="694"/>
      <c r="J6" s="694"/>
      <c r="K6" s="694"/>
      <c r="L6" s="694"/>
      <c r="M6" s="7"/>
      <c r="N6" s="6"/>
    </row>
    <row r="7" spans="1:14" ht="16.5" customHeight="1">
      <c r="A7" s="454"/>
      <c r="B7" s="1315"/>
      <c r="C7" s="1331"/>
      <c r="D7" s="144"/>
      <c r="E7" s="139"/>
      <c r="F7" s="143"/>
      <c r="G7" s="694"/>
      <c r="H7" s="694"/>
      <c r="I7" s="694"/>
      <c r="J7" s="694"/>
      <c r="K7" s="694"/>
      <c r="L7" s="694"/>
      <c r="M7" s="7"/>
      <c r="N7" s="6"/>
    </row>
    <row r="8" spans="1:19" ht="16.5" customHeight="1">
      <c r="A8" s="454"/>
      <c r="B8" s="1332" t="s">
        <v>224</v>
      </c>
      <c r="C8" s="1333"/>
      <c r="D8" s="144" t="s">
        <v>175</v>
      </c>
      <c r="E8" s="139" t="e">
        <f>#REF!</f>
        <v>#REF!</v>
      </c>
      <c r="F8" s="135" t="e">
        <f>#REF!</f>
        <v>#REF!</v>
      </c>
      <c r="G8" s="694"/>
      <c r="H8" s="694"/>
      <c r="I8" s="694"/>
      <c r="J8" s="694"/>
      <c r="K8" s="694"/>
      <c r="L8" s="694"/>
      <c r="M8" s="7"/>
      <c r="N8" s="6"/>
      <c r="P8" s="1276" t="s">
        <v>180</v>
      </c>
      <c r="Q8" s="1276"/>
      <c r="R8" s="1276"/>
      <c r="S8" s="1276"/>
    </row>
    <row r="9" spans="1:19" ht="16.5" customHeight="1">
      <c r="A9" s="454"/>
      <c r="B9" s="1334" t="s">
        <v>22</v>
      </c>
      <c r="C9" s="1335"/>
      <c r="D9" s="456" t="s">
        <v>233</v>
      </c>
      <c r="E9" s="139" t="e">
        <f>#REF!</f>
        <v>#REF!</v>
      </c>
      <c r="F9" s="143"/>
      <c r="G9" s="694"/>
      <c r="H9" s="694"/>
      <c r="I9" s="694"/>
      <c r="J9" s="694"/>
      <c r="K9" s="694"/>
      <c r="L9" s="694"/>
      <c r="M9" s="7"/>
      <c r="N9" s="6"/>
      <c r="P9" s="1276"/>
      <c r="Q9" s="1276"/>
      <c r="R9" s="1276"/>
      <c r="S9" s="1276"/>
    </row>
    <row r="10" spans="1:19" ht="16.5" customHeight="1">
      <c r="A10" s="454"/>
      <c r="B10" s="1332" t="s">
        <v>23</v>
      </c>
      <c r="C10" s="1332"/>
      <c r="D10" s="457" t="s">
        <v>217</v>
      </c>
      <c r="E10" s="458"/>
      <c r="F10" s="459"/>
      <c r="G10" s="694"/>
      <c r="H10" s="694"/>
      <c r="I10" s="694"/>
      <c r="J10" s="694"/>
      <c r="K10" s="694"/>
      <c r="L10" s="694"/>
      <c r="M10" s="7"/>
      <c r="N10" s="6"/>
      <c r="P10" s="1276"/>
      <c r="Q10" s="1276"/>
      <c r="R10" s="1276"/>
      <c r="S10" s="1276"/>
    </row>
    <row r="11" spans="1:19" ht="16.5" customHeight="1">
      <c r="A11" s="454"/>
      <c r="B11" s="455"/>
      <c r="C11" s="455"/>
      <c r="D11" s="457"/>
      <c r="E11" s="458"/>
      <c r="F11" s="459"/>
      <c r="G11" s="694"/>
      <c r="H11" s="694"/>
      <c r="I11" s="694"/>
      <c r="J11" s="694"/>
      <c r="K11" s="694"/>
      <c r="L11" s="694"/>
      <c r="M11" s="7"/>
      <c r="N11" s="6"/>
      <c r="P11" s="1276"/>
      <c r="Q11" s="1276"/>
      <c r="R11" s="1276"/>
      <c r="S11" s="1276"/>
    </row>
    <row r="12" spans="1:20" ht="18" customHeight="1">
      <c r="A12" s="454"/>
      <c r="B12" s="1316" t="s">
        <v>368</v>
      </c>
      <c r="C12" s="1336"/>
      <c r="D12" s="460"/>
      <c r="E12" s="418"/>
      <c r="F12" s="461"/>
      <c r="G12" s="1014" t="s">
        <v>181</v>
      </c>
      <c r="H12" s="1014" t="s">
        <v>181</v>
      </c>
      <c r="I12" s="1014" t="s">
        <v>181</v>
      </c>
      <c r="J12" s="1014" t="s">
        <v>181</v>
      </c>
      <c r="K12" s="1014" t="s">
        <v>182</v>
      </c>
      <c r="L12" s="1014" t="s">
        <v>182</v>
      </c>
      <c r="M12" s="1014" t="s">
        <v>182</v>
      </c>
      <c r="N12" s="1014" t="s">
        <v>182</v>
      </c>
      <c r="Q12" s="71" t="s">
        <v>35</v>
      </c>
      <c r="R12" s="1324" t="s">
        <v>32</v>
      </c>
      <c r="S12" s="1325"/>
      <c r="T12" s="10"/>
    </row>
    <row r="13" spans="1:14" ht="16.5" customHeight="1" thickBot="1">
      <c r="A13" s="454"/>
      <c r="B13" s="1322" t="s">
        <v>366</v>
      </c>
      <c r="C13" s="1323"/>
      <c r="D13" s="1255" t="s">
        <v>409</v>
      </c>
      <c r="E13" s="918"/>
      <c r="F13" s="462"/>
      <c r="G13" s="910"/>
      <c r="H13" s="696"/>
      <c r="I13" s="696"/>
      <c r="J13" s="696"/>
      <c r="K13" s="694"/>
      <c r="L13" s="694"/>
      <c r="M13" s="7"/>
      <c r="N13" s="6"/>
    </row>
    <row r="14" spans="1:21" s="447" customFormat="1" ht="17.25" customHeight="1">
      <c r="A14" s="1193" t="s">
        <v>235</v>
      </c>
      <c r="B14" s="1193" t="s">
        <v>235</v>
      </c>
      <c r="C14" s="1329" t="s">
        <v>30</v>
      </c>
      <c r="D14" s="1304"/>
      <c r="E14" s="1329" t="s">
        <v>31</v>
      </c>
      <c r="F14" s="1305"/>
      <c r="G14" s="697" t="s">
        <v>136</v>
      </c>
      <c r="H14" s="697"/>
      <c r="I14" s="697" t="s">
        <v>137</v>
      </c>
      <c r="J14" s="697"/>
      <c r="K14" s="697" t="s">
        <v>136</v>
      </c>
      <c r="L14" s="697"/>
      <c r="M14" s="697" t="s">
        <v>137</v>
      </c>
      <c r="N14" s="697"/>
      <c r="P14" s="273" t="s">
        <v>235</v>
      </c>
      <c r="Q14" s="274" t="s">
        <v>235</v>
      </c>
      <c r="R14" s="1326" t="s">
        <v>30</v>
      </c>
      <c r="S14" s="1328"/>
      <c r="T14" s="1326" t="s">
        <v>31</v>
      </c>
      <c r="U14" s="1327"/>
    </row>
    <row r="15" spans="1:21" s="126" customFormat="1" ht="12.75" customHeight="1">
      <c r="A15" s="463" t="s">
        <v>260</v>
      </c>
      <c r="B15" s="463" t="s">
        <v>217</v>
      </c>
      <c r="C15" s="679">
        <v>2013</v>
      </c>
      <c r="D15" s="679">
        <v>2014</v>
      </c>
      <c r="E15" s="679">
        <v>2013</v>
      </c>
      <c r="F15" s="680">
        <v>2014</v>
      </c>
      <c r="G15" s="700">
        <v>2013</v>
      </c>
      <c r="H15" s="701">
        <v>2014</v>
      </c>
      <c r="I15" s="701">
        <v>2013</v>
      </c>
      <c r="J15" s="701">
        <v>2014</v>
      </c>
      <c r="K15" s="701">
        <v>2013</v>
      </c>
      <c r="L15" s="209">
        <v>2014</v>
      </c>
      <c r="M15" s="701">
        <v>2013</v>
      </c>
      <c r="N15" s="701">
        <v>2014</v>
      </c>
      <c r="O15" s="34"/>
      <c r="P15" s="5" t="s">
        <v>225</v>
      </c>
      <c r="Q15" s="448"/>
      <c r="R15" s="48">
        <v>2013</v>
      </c>
      <c r="S15" s="48">
        <v>2014</v>
      </c>
      <c r="T15" s="48">
        <v>2013</v>
      </c>
      <c r="U15" s="275">
        <v>2014</v>
      </c>
    </row>
    <row r="16" spans="1:21" s="126" customFormat="1" ht="15.75" customHeight="1">
      <c r="A16" s="464">
        <v>11</v>
      </c>
      <c r="B16" s="1015" t="s">
        <v>50</v>
      </c>
      <c r="C16" s="1016"/>
      <c r="D16" s="1016"/>
      <c r="E16" s="1016"/>
      <c r="F16" s="1017"/>
      <c r="G16" s="702"/>
      <c r="H16" s="1018"/>
      <c r="I16" s="1018"/>
      <c r="J16" s="1018"/>
      <c r="K16" s="1018"/>
      <c r="L16" s="1018"/>
      <c r="M16" s="1018"/>
      <c r="N16" s="1018"/>
      <c r="O16" s="449"/>
      <c r="P16" s="276">
        <v>11</v>
      </c>
      <c r="Q16" s="124" t="s">
        <v>50</v>
      </c>
      <c r="R16" s="119"/>
      <c r="S16" s="120"/>
      <c r="T16" s="120"/>
      <c r="U16" s="277"/>
    </row>
    <row r="17" spans="1:21" s="378" customFormat="1" ht="15" customHeight="1">
      <c r="A17" s="1019" t="s">
        <v>327</v>
      </c>
      <c r="B17" s="1020" t="s">
        <v>328</v>
      </c>
      <c r="C17" s="308">
        <v>15886.081</v>
      </c>
      <c r="D17" s="308">
        <v>15448.255000000001</v>
      </c>
      <c r="E17" s="308">
        <v>30599.321</v>
      </c>
      <c r="F17" s="947">
        <v>28594.709</v>
      </c>
      <c r="G17" s="709" t="s">
        <v>412</v>
      </c>
      <c r="H17" s="850" t="s">
        <v>412</v>
      </c>
      <c r="I17" s="850" t="s">
        <v>412</v>
      </c>
      <c r="J17" s="850" t="s">
        <v>412</v>
      </c>
      <c r="K17" s="850" t="s">
        <v>412</v>
      </c>
      <c r="L17" s="850" t="s">
        <v>412</v>
      </c>
      <c r="M17" s="850" t="s">
        <v>412</v>
      </c>
      <c r="N17" s="850" t="s">
        <v>412</v>
      </c>
      <c r="O17" s="1021"/>
      <c r="P17" s="14" t="s">
        <v>327</v>
      </c>
      <c r="Q17" s="16" t="s">
        <v>328</v>
      </c>
      <c r="R17" s="720">
        <v>0</v>
      </c>
      <c r="S17" s="720">
        <v>0</v>
      </c>
      <c r="T17" s="720">
        <v>1.3642420526593924E-12</v>
      </c>
      <c r="U17" s="1022">
        <v>0</v>
      </c>
    </row>
    <row r="18" spans="1:21" s="79" customFormat="1" ht="15" customHeight="1">
      <c r="A18" s="465" t="s">
        <v>329</v>
      </c>
      <c r="B18" s="466" t="s">
        <v>219</v>
      </c>
      <c r="C18" s="1023">
        <v>5955.4</v>
      </c>
      <c r="D18" s="1023">
        <v>6101.075</v>
      </c>
      <c r="E18" s="1023">
        <v>30099.1</v>
      </c>
      <c r="F18" s="1024">
        <v>27660.588</v>
      </c>
      <c r="G18" s="702"/>
      <c r="H18" s="1018"/>
      <c r="I18" s="1018"/>
      <c r="J18" s="1018"/>
      <c r="K18" s="1018" t="s">
        <v>412</v>
      </c>
      <c r="L18" s="1018" t="s">
        <v>412</v>
      </c>
      <c r="M18" s="1018" t="s">
        <v>412</v>
      </c>
      <c r="N18" s="1018" t="s">
        <v>412</v>
      </c>
      <c r="O18" s="92"/>
      <c r="P18" s="14" t="s">
        <v>329</v>
      </c>
      <c r="Q18" s="1025" t="s">
        <v>219</v>
      </c>
      <c r="R18" s="1026" t="s">
        <v>217</v>
      </c>
      <c r="S18" s="732" t="s">
        <v>217</v>
      </c>
      <c r="T18" s="732" t="s">
        <v>217</v>
      </c>
      <c r="U18" s="859" t="s">
        <v>217</v>
      </c>
    </row>
    <row r="19" spans="1:21" s="79" customFormat="1" ht="15" customHeight="1">
      <c r="A19" s="465" t="s">
        <v>28</v>
      </c>
      <c r="B19" s="466" t="s">
        <v>330</v>
      </c>
      <c r="C19" s="1023">
        <v>9930.681</v>
      </c>
      <c r="D19" s="1027">
        <v>9347.18</v>
      </c>
      <c r="E19" s="1023">
        <v>500.221</v>
      </c>
      <c r="F19" s="1028">
        <v>934.121</v>
      </c>
      <c r="G19" s="702"/>
      <c r="H19" s="1018"/>
      <c r="I19" s="1018"/>
      <c r="J19" s="1018"/>
      <c r="K19" s="1018" t="s">
        <v>412</v>
      </c>
      <c r="L19" s="1018" t="s">
        <v>412</v>
      </c>
      <c r="M19" s="1018" t="s">
        <v>412</v>
      </c>
      <c r="N19" s="1018" t="s">
        <v>412</v>
      </c>
      <c r="O19" s="92"/>
      <c r="P19" s="14" t="s">
        <v>28</v>
      </c>
      <c r="Q19" s="1025" t="s">
        <v>330</v>
      </c>
      <c r="R19" s="1026" t="s">
        <v>217</v>
      </c>
      <c r="S19" s="732" t="s">
        <v>217</v>
      </c>
      <c r="T19" s="732" t="s">
        <v>217</v>
      </c>
      <c r="U19" s="859" t="s">
        <v>217</v>
      </c>
    </row>
    <row r="20" spans="1:21" s="79" customFormat="1" ht="15" customHeight="1">
      <c r="A20" s="467" t="s">
        <v>29</v>
      </c>
      <c r="B20" s="468" t="s">
        <v>331</v>
      </c>
      <c r="C20" s="1023" t="s">
        <v>372</v>
      </c>
      <c r="D20" s="1224">
        <v>0</v>
      </c>
      <c r="E20" s="1023" t="s">
        <v>372</v>
      </c>
      <c r="F20" s="1225">
        <v>0</v>
      </c>
      <c r="G20" s="702"/>
      <c r="H20" s="1018"/>
      <c r="I20" s="1018"/>
      <c r="J20" s="1018"/>
      <c r="K20" s="1018" t="s">
        <v>412</v>
      </c>
      <c r="L20" s="1256" t="s">
        <v>402</v>
      </c>
      <c r="M20" s="1256" t="s">
        <v>412</v>
      </c>
      <c r="N20" s="1256" t="s">
        <v>402</v>
      </c>
      <c r="O20" s="92"/>
      <c r="P20" s="14" t="s">
        <v>29</v>
      </c>
      <c r="Q20" s="20" t="s">
        <v>331</v>
      </c>
      <c r="R20" s="1026" t="s">
        <v>412</v>
      </c>
      <c r="S20" s="732" t="s">
        <v>412</v>
      </c>
      <c r="T20" s="732" t="s">
        <v>412</v>
      </c>
      <c r="U20" s="859" t="s">
        <v>412</v>
      </c>
    </row>
    <row r="21" spans="1:21" s="79" customFormat="1" ht="15" customHeight="1">
      <c r="A21" s="465" t="s">
        <v>332</v>
      </c>
      <c r="B21" s="469" t="s">
        <v>333</v>
      </c>
      <c r="C21" s="1023">
        <v>15568.785</v>
      </c>
      <c r="D21" s="1029">
        <v>15854.962</v>
      </c>
      <c r="E21" s="1023">
        <v>17732.135</v>
      </c>
      <c r="F21" s="1028">
        <v>20514.367</v>
      </c>
      <c r="G21" s="702"/>
      <c r="H21" s="1018"/>
      <c r="I21" s="1018"/>
      <c r="J21" s="1018"/>
      <c r="K21" s="1018" t="s">
        <v>412</v>
      </c>
      <c r="L21" s="1018" t="s">
        <v>412</v>
      </c>
      <c r="M21" s="1018" t="s">
        <v>412</v>
      </c>
      <c r="N21" s="1018" t="s">
        <v>412</v>
      </c>
      <c r="O21" s="92"/>
      <c r="P21" s="14" t="s">
        <v>332</v>
      </c>
      <c r="Q21" s="33" t="s">
        <v>333</v>
      </c>
      <c r="R21" s="731"/>
      <c r="S21" s="732"/>
      <c r="T21" s="732"/>
      <c r="U21" s="859"/>
    </row>
    <row r="22" spans="1:21" s="79" customFormat="1" ht="15" customHeight="1">
      <c r="A22" s="467" t="s">
        <v>334</v>
      </c>
      <c r="B22" s="470" t="s">
        <v>135</v>
      </c>
      <c r="C22" s="1023">
        <v>9299.798</v>
      </c>
      <c r="D22" s="1029">
        <v>9889.927</v>
      </c>
      <c r="E22" s="1023">
        <v>1905.245</v>
      </c>
      <c r="F22" s="1028">
        <v>2205.573</v>
      </c>
      <c r="G22" s="702"/>
      <c r="H22" s="1018"/>
      <c r="I22" s="1018"/>
      <c r="J22" s="1018"/>
      <c r="K22" s="1018" t="s">
        <v>412</v>
      </c>
      <c r="L22" s="1018" t="s">
        <v>412</v>
      </c>
      <c r="M22" s="1018" t="s">
        <v>412</v>
      </c>
      <c r="N22" s="1018" t="s">
        <v>412</v>
      </c>
      <c r="O22" s="92"/>
      <c r="P22" s="14" t="s">
        <v>334</v>
      </c>
      <c r="Q22" s="33" t="s">
        <v>135</v>
      </c>
      <c r="R22" s="731"/>
      <c r="S22" s="732"/>
      <c r="T22" s="732"/>
      <c r="U22" s="859"/>
    </row>
    <row r="23" spans="1:21" s="79" customFormat="1" ht="15" customHeight="1">
      <c r="A23" s="467" t="s">
        <v>336</v>
      </c>
      <c r="B23" s="471" t="s">
        <v>95</v>
      </c>
      <c r="C23" s="1023">
        <v>18064.176</v>
      </c>
      <c r="D23" s="1029">
        <v>17237.087</v>
      </c>
      <c r="E23" s="1023">
        <v>4456.532</v>
      </c>
      <c r="F23" s="1028">
        <v>3530.948</v>
      </c>
      <c r="G23" s="702"/>
      <c r="H23" s="1018"/>
      <c r="I23" s="1018"/>
      <c r="J23" s="1018"/>
      <c r="K23" s="1018" t="s">
        <v>412</v>
      </c>
      <c r="L23" s="1018" t="s">
        <v>412</v>
      </c>
      <c r="M23" s="1018" t="s">
        <v>412</v>
      </c>
      <c r="N23" s="1018" t="s">
        <v>412</v>
      </c>
      <c r="O23" s="92"/>
      <c r="P23" s="14" t="s">
        <v>336</v>
      </c>
      <c r="Q23" s="33" t="s">
        <v>95</v>
      </c>
      <c r="R23" s="731"/>
      <c r="S23" s="732"/>
      <c r="T23" s="732"/>
      <c r="U23" s="859"/>
    </row>
    <row r="24" spans="1:21" s="79" customFormat="1" ht="15" customHeight="1">
      <c r="A24" s="465" t="s">
        <v>338</v>
      </c>
      <c r="B24" s="472" t="s">
        <v>335</v>
      </c>
      <c r="C24" s="1023">
        <v>80260.971</v>
      </c>
      <c r="D24" s="1029">
        <v>90377.13399999999</v>
      </c>
      <c r="E24" s="1023">
        <v>212141.458</v>
      </c>
      <c r="F24" s="1028">
        <v>187636.50699999998</v>
      </c>
      <c r="G24" s="702"/>
      <c r="H24" s="1018"/>
      <c r="I24" s="1018"/>
      <c r="J24" s="1018"/>
      <c r="K24" s="1018" t="s">
        <v>412</v>
      </c>
      <c r="L24" s="1018" t="s">
        <v>412</v>
      </c>
      <c r="M24" s="1018" t="s">
        <v>412</v>
      </c>
      <c r="N24" s="1018" t="s">
        <v>412</v>
      </c>
      <c r="O24" s="92"/>
      <c r="P24" s="14" t="s">
        <v>338</v>
      </c>
      <c r="Q24" s="33" t="s">
        <v>335</v>
      </c>
      <c r="R24" s="731"/>
      <c r="S24" s="732"/>
      <c r="T24" s="732"/>
      <c r="U24" s="859"/>
    </row>
    <row r="25" spans="1:21" s="79" customFormat="1" ht="15" customHeight="1">
      <c r="A25" s="465">
        <v>11.6</v>
      </c>
      <c r="B25" s="473" t="s">
        <v>337</v>
      </c>
      <c r="C25" s="1023">
        <v>245514.296</v>
      </c>
      <c r="D25" s="1029">
        <v>231584.89700000003</v>
      </c>
      <c r="E25" s="1023">
        <v>50483.194</v>
      </c>
      <c r="F25" s="1028">
        <v>58790.232</v>
      </c>
      <c r="G25" s="702"/>
      <c r="H25" s="1018"/>
      <c r="I25" s="1018"/>
      <c r="J25" s="1018"/>
      <c r="K25" s="1018" t="s">
        <v>412</v>
      </c>
      <c r="L25" s="1018" t="s">
        <v>412</v>
      </c>
      <c r="M25" s="1018" t="s">
        <v>412</v>
      </c>
      <c r="N25" s="1018" t="s">
        <v>412</v>
      </c>
      <c r="O25" s="92"/>
      <c r="P25" s="14">
        <v>11.6</v>
      </c>
      <c r="Q25" s="44" t="s">
        <v>337</v>
      </c>
      <c r="R25" s="731"/>
      <c r="S25" s="732"/>
      <c r="T25" s="732"/>
      <c r="U25" s="859"/>
    </row>
    <row r="26" spans="1:21" s="79" customFormat="1" ht="15" customHeight="1">
      <c r="A26" s="465">
        <v>11.7</v>
      </c>
      <c r="B26" s="469" t="s">
        <v>339</v>
      </c>
      <c r="C26" s="1023">
        <v>38940.989</v>
      </c>
      <c r="D26" s="1029">
        <v>33279.676</v>
      </c>
      <c r="E26" s="1023">
        <v>151274.52</v>
      </c>
      <c r="F26" s="1028">
        <v>128912.766</v>
      </c>
      <c r="G26" s="702"/>
      <c r="H26" s="1018"/>
      <c r="I26" s="1018"/>
      <c r="J26" s="1018"/>
      <c r="K26" s="1018" t="s">
        <v>412</v>
      </c>
      <c r="L26" s="1018" t="s">
        <v>412</v>
      </c>
      <c r="M26" s="1018" t="s">
        <v>412</v>
      </c>
      <c r="N26" s="1018" t="s">
        <v>412</v>
      </c>
      <c r="O26" s="92"/>
      <c r="P26" s="14">
        <v>11.7</v>
      </c>
      <c r="Q26" s="33" t="s">
        <v>339</v>
      </c>
      <c r="R26" s="731"/>
      <c r="S26" s="732"/>
      <c r="T26" s="732"/>
      <c r="U26" s="859"/>
    </row>
    <row r="27" spans="1:21" s="79" customFormat="1" ht="15" customHeight="1">
      <c r="A27" s="474" t="s">
        <v>94</v>
      </c>
      <c r="B27" s="468" t="s">
        <v>24</v>
      </c>
      <c r="C27" s="1023">
        <v>25056.076</v>
      </c>
      <c r="D27" s="1029">
        <v>18362.648</v>
      </c>
      <c r="E27" s="1023">
        <v>111359.97</v>
      </c>
      <c r="F27" s="1028">
        <v>88666.417</v>
      </c>
      <c r="G27" s="702"/>
      <c r="H27" s="1018"/>
      <c r="I27" s="1018"/>
      <c r="J27" s="1018"/>
      <c r="K27" s="1018" t="s">
        <v>412</v>
      </c>
      <c r="L27" s="1018" t="s">
        <v>412</v>
      </c>
      <c r="M27" s="1018" t="s">
        <v>412</v>
      </c>
      <c r="N27" s="1018" t="s">
        <v>412</v>
      </c>
      <c r="O27" s="92"/>
      <c r="P27" s="15" t="s">
        <v>94</v>
      </c>
      <c r="Q27" s="21" t="s">
        <v>24</v>
      </c>
      <c r="R27" s="731" t="s">
        <v>412</v>
      </c>
      <c r="S27" s="731" t="s">
        <v>412</v>
      </c>
      <c r="T27" s="731" t="s">
        <v>412</v>
      </c>
      <c r="U27" s="880" t="s">
        <v>412</v>
      </c>
    </row>
    <row r="28" spans="1:222" s="364" customFormat="1" ht="15" customHeight="1">
      <c r="A28" s="475">
        <v>12</v>
      </c>
      <c r="B28" s="1015" t="s">
        <v>340</v>
      </c>
      <c r="C28" s="1016"/>
      <c r="D28" s="1016"/>
      <c r="E28" s="1016"/>
      <c r="F28" s="1017"/>
      <c r="G28" s="1030"/>
      <c r="H28" s="1030"/>
      <c r="I28" s="1030"/>
      <c r="J28" s="1030"/>
      <c r="K28" s="1030"/>
      <c r="L28" s="1030"/>
      <c r="M28" s="1030"/>
      <c r="N28" s="1031"/>
      <c r="O28" s="92"/>
      <c r="P28" s="278">
        <v>12</v>
      </c>
      <c r="Q28" s="124" t="s">
        <v>340</v>
      </c>
      <c r="R28" s="122" t="s">
        <v>217</v>
      </c>
      <c r="S28" s="123" t="s">
        <v>217</v>
      </c>
      <c r="T28" s="123" t="s">
        <v>217</v>
      </c>
      <c r="U28" s="279" t="s">
        <v>217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5">
        <v>12.1</v>
      </c>
      <c r="B29" s="476" t="s">
        <v>341</v>
      </c>
      <c r="C29" s="1029">
        <v>2803.837</v>
      </c>
      <c r="D29" s="1029">
        <v>2768.8869999999997</v>
      </c>
      <c r="E29" s="1029">
        <v>28417.105</v>
      </c>
      <c r="F29" s="1028">
        <v>31223.861</v>
      </c>
      <c r="G29" s="702"/>
      <c r="H29" s="1018"/>
      <c r="I29" s="1018"/>
      <c r="J29" s="1018"/>
      <c r="K29" s="1018" t="s">
        <v>412</v>
      </c>
      <c r="L29" s="1018" t="s">
        <v>412</v>
      </c>
      <c r="M29" s="1018" t="s">
        <v>412</v>
      </c>
      <c r="N29" s="1018" t="s">
        <v>412</v>
      </c>
      <c r="O29" s="92"/>
      <c r="P29" s="14">
        <v>12.1</v>
      </c>
      <c r="Q29" s="16" t="s">
        <v>341</v>
      </c>
      <c r="R29" s="731"/>
      <c r="S29" s="732"/>
      <c r="T29" s="732"/>
      <c r="U29" s="859"/>
    </row>
    <row r="30" spans="1:21" s="79" customFormat="1" ht="15" customHeight="1">
      <c r="A30" s="465">
        <v>12.2</v>
      </c>
      <c r="B30" s="477" t="s">
        <v>342</v>
      </c>
      <c r="C30" s="1029">
        <v>42835.735</v>
      </c>
      <c r="D30" s="1029">
        <v>42070.628</v>
      </c>
      <c r="E30" s="1029">
        <v>112161.824</v>
      </c>
      <c r="F30" s="1028">
        <v>99575.956</v>
      </c>
      <c r="G30" s="702"/>
      <c r="H30" s="1018"/>
      <c r="I30" s="1018"/>
      <c r="J30" s="1018"/>
      <c r="K30" s="1018" t="s">
        <v>412</v>
      </c>
      <c r="L30" s="1018" t="s">
        <v>412</v>
      </c>
      <c r="M30" s="1018" t="s">
        <v>412</v>
      </c>
      <c r="N30" s="1018" t="s">
        <v>412</v>
      </c>
      <c r="O30" s="92"/>
      <c r="P30" s="14">
        <v>12.2</v>
      </c>
      <c r="Q30" s="16" t="s">
        <v>342</v>
      </c>
      <c r="R30" s="731"/>
      <c r="S30" s="732"/>
      <c r="T30" s="732"/>
      <c r="U30" s="859"/>
    </row>
    <row r="31" spans="1:21" s="79" customFormat="1" ht="15" customHeight="1">
      <c r="A31" s="465">
        <v>12.3</v>
      </c>
      <c r="B31" s="477" t="s">
        <v>343</v>
      </c>
      <c r="C31" s="1029">
        <v>822.881</v>
      </c>
      <c r="D31" s="1029">
        <v>624.81</v>
      </c>
      <c r="E31" s="1029">
        <v>109.752</v>
      </c>
      <c r="F31" s="1028">
        <v>114.267</v>
      </c>
      <c r="G31" s="702"/>
      <c r="H31" s="1018"/>
      <c r="I31" s="1018"/>
      <c r="J31" s="1018"/>
      <c r="K31" s="1018" t="s">
        <v>412</v>
      </c>
      <c r="L31" s="1018" t="s">
        <v>412</v>
      </c>
      <c r="M31" s="1018" t="s">
        <v>412</v>
      </c>
      <c r="N31" s="1018" t="s">
        <v>412</v>
      </c>
      <c r="O31" s="92"/>
      <c r="P31" s="14">
        <v>12.3</v>
      </c>
      <c r="Q31" s="16" t="s">
        <v>343</v>
      </c>
      <c r="R31" s="731"/>
      <c r="S31" s="732"/>
      <c r="T31" s="732"/>
      <c r="U31" s="859"/>
    </row>
    <row r="32" spans="1:21" s="79" customFormat="1" ht="15" customHeight="1">
      <c r="A32" s="465">
        <v>12.4</v>
      </c>
      <c r="B32" s="477" t="s">
        <v>344</v>
      </c>
      <c r="C32" s="1029">
        <v>46172.219</v>
      </c>
      <c r="D32" s="1029">
        <v>45472.738</v>
      </c>
      <c r="E32" s="1029">
        <v>110592.487</v>
      </c>
      <c r="F32" s="1028">
        <v>110255.67</v>
      </c>
      <c r="G32" s="702"/>
      <c r="H32" s="1018"/>
      <c r="I32" s="1018"/>
      <c r="J32" s="1018"/>
      <c r="K32" s="1018" t="s">
        <v>412</v>
      </c>
      <c r="L32" s="1018" t="s">
        <v>412</v>
      </c>
      <c r="M32" s="1018" t="s">
        <v>412</v>
      </c>
      <c r="N32" s="1018" t="s">
        <v>412</v>
      </c>
      <c r="O32" s="92"/>
      <c r="P32" s="14">
        <v>12.4</v>
      </c>
      <c r="Q32" s="16" t="s">
        <v>344</v>
      </c>
      <c r="R32" s="731"/>
      <c r="S32" s="732"/>
      <c r="T32" s="732"/>
      <c r="U32" s="859"/>
    </row>
    <row r="33" spans="1:21" s="79" customFormat="1" ht="15" customHeight="1">
      <c r="A33" s="465">
        <v>12.5</v>
      </c>
      <c r="B33" s="476" t="s">
        <v>345</v>
      </c>
      <c r="C33" s="1029">
        <v>60093.35</v>
      </c>
      <c r="D33" s="1029">
        <v>62853.102999999996</v>
      </c>
      <c r="E33" s="1029">
        <v>31276.178</v>
      </c>
      <c r="F33" s="1028">
        <v>25998.254</v>
      </c>
      <c r="G33" s="702"/>
      <c r="H33" s="1018"/>
      <c r="I33" s="1018"/>
      <c r="J33" s="1018"/>
      <c r="K33" s="1018" t="s">
        <v>412</v>
      </c>
      <c r="L33" s="1018" t="s">
        <v>412</v>
      </c>
      <c r="M33" s="1018" t="s">
        <v>412</v>
      </c>
      <c r="N33" s="1018" t="s">
        <v>412</v>
      </c>
      <c r="O33" s="92"/>
      <c r="P33" s="14">
        <v>12.5</v>
      </c>
      <c r="Q33" s="22" t="s">
        <v>345</v>
      </c>
      <c r="R33" s="731"/>
      <c r="S33" s="732"/>
      <c r="T33" s="732"/>
      <c r="U33" s="859"/>
    </row>
    <row r="34" spans="1:21" s="79" customFormat="1" ht="15" customHeight="1">
      <c r="A34" s="478">
        <v>12.6</v>
      </c>
      <c r="B34" s="479" t="s">
        <v>346</v>
      </c>
      <c r="C34" s="1029">
        <v>61233.936</v>
      </c>
      <c r="D34" s="1029">
        <v>65285.211</v>
      </c>
      <c r="E34" s="1029">
        <v>128480.583</v>
      </c>
      <c r="F34" s="1028">
        <v>129478.248</v>
      </c>
      <c r="G34" s="702"/>
      <c r="H34" s="1018"/>
      <c r="I34" s="1018"/>
      <c r="J34" s="1018"/>
      <c r="K34" s="1018" t="s">
        <v>412</v>
      </c>
      <c r="L34" s="1018" t="s">
        <v>412</v>
      </c>
      <c r="M34" s="1018" t="s">
        <v>412</v>
      </c>
      <c r="N34" s="1018" t="s">
        <v>412</v>
      </c>
      <c r="O34" s="92"/>
      <c r="P34" s="14">
        <v>12.6</v>
      </c>
      <c r="Q34" s="121" t="s">
        <v>346</v>
      </c>
      <c r="R34" s="731" t="s">
        <v>412</v>
      </c>
      <c r="S34" s="732" t="s">
        <v>412</v>
      </c>
      <c r="T34" s="732" t="s">
        <v>412</v>
      </c>
      <c r="U34" s="859" t="s">
        <v>412</v>
      </c>
    </row>
    <row r="35" spans="1:21" s="79" customFormat="1" ht="15" customHeight="1">
      <c r="A35" s="465" t="s">
        <v>51</v>
      </c>
      <c r="B35" s="480" t="s">
        <v>25</v>
      </c>
      <c r="C35" s="1029">
        <v>7069.902</v>
      </c>
      <c r="D35" s="1029">
        <v>8948.616</v>
      </c>
      <c r="E35" s="1029">
        <v>84619.578</v>
      </c>
      <c r="F35" s="1028">
        <v>81188.408</v>
      </c>
      <c r="G35" s="702"/>
      <c r="H35" s="1018"/>
      <c r="I35" s="1018"/>
      <c r="J35" s="1018"/>
      <c r="K35" s="1018" t="s">
        <v>412</v>
      </c>
      <c r="L35" s="1018" t="s">
        <v>412</v>
      </c>
      <c r="M35" s="1018" t="s">
        <v>412</v>
      </c>
      <c r="N35" s="1018" t="s">
        <v>412</v>
      </c>
      <c r="O35" s="92"/>
      <c r="P35" s="14" t="s">
        <v>51</v>
      </c>
      <c r="Q35" s="19" t="s">
        <v>25</v>
      </c>
      <c r="R35" s="731" t="s">
        <v>412</v>
      </c>
      <c r="S35" s="732" t="s">
        <v>412</v>
      </c>
      <c r="T35" s="732" t="s">
        <v>412</v>
      </c>
      <c r="U35" s="859" t="s">
        <v>412</v>
      </c>
    </row>
    <row r="36" spans="1:21" s="79" customFormat="1" ht="15" customHeight="1">
      <c r="A36" s="465" t="s">
        <v>52</v>
      </c>
      <c r="B36" s="480" t="s">
        <v>26</v>
      </c>
      <c r="C36" s="1029">
        <v>5786.619</v>
      </c>
      <c r="D36" s="1029">
        <v>7338.267</v>
      </c>
      <c r="E36" s="1029">
        <v>368.741</v>
      </c>
      <c r="F36" s="1028">
        <v>206.267</v>
      </c>
      <c r="G36" s="702"/>
      <c r="H36" s="1018"/>
      <c r="I36" s="1018"/>
      <c r="J36" s="1018"/>
      <c r="K36" s="1018" t="s">
        <v>412</v>
      </c>
      <c r="L36" s="1018" t="s">
        <v>412</v>
      </c>
      <c r="M36" s="1018" t="s">
        <v>412</v>
      </c>
      <c r="N36" s="1018" t="s">
        <v>412</v>
      </c>
      <c r="O36" s="92"/>
      <c r="P36" s="14" t="s">
        <v>52</v>
      </c>
      <c r="Q36" s="19" t="s">
        <v>26</v>
      </c>
      <c r="R36" s="731" t="s">
        <v>412</v>
      </c>
      <c r="S36" s="732" t="s">
        <v>412</v>
      </c>
      <c r="T36" s="732" t="s">
        <v>412</v>
      </c>
      <c r="U36" s="859" t="s">
        <v>412</v>
      </c>
    </row>
    <row r="37" spans="1:21" s="79" customFormat="1" ht="15" customHeight="1" thickBot="1">
      <c r="A37" s="481" t="s">
        <v>53</v>
      </c>
      <c r="B37" s="1194" t="s">
        <v>27</v>
      </c>
      <c r="C37" s="1029">
        <v>5249.557</v>
      </c>
      <c r="D37" s="1032">
        <v>5039.678</v>
      </c>
      <c r="E37" s="1029">
        <v>476.435</v>
      </c>
      <c r="F37" s="1033">
        <v>541.8870000000001</v>
      </c>
      <c r="G37" s="702"/>
      <c r="H37" s="1018"/>
      <c r="I37" s="1018"/>
      <c r="J37" s="1018"/>
      <c r="K37" s="1018" t="s">
        <v>412</v>
      </c>
      <c r="L37" s="1018" t="s">
        <v>412</v>
      </c>
      <c r="M37" s="1018" t="s">
        <v>412</v>
      </c>
      <c r="N37" s="1018" t="s">
        <v>412</v>
      </c>
      <c r="O37" s="92"/>
      <c r="P37" s="894" t="s">
        <v>53</v>
      </c>
      <c r="Q37" s="23" t="s">
        <v>27</v>
      </c>
      <c r="R37" s="897" t="s">
        <v>412</v>
      </c>
      <c r="S37" s="1034" t="s">
        <v>412</v>
      </c>
      <c r="T37" s="1034" t="s">
        <v>412</v>
      </c>
      <c r="U37" s="898" t="s">
        <v>412</v>
      </c>
    </row>
    <row r="38" spans="1:16" ht="15" customHeight="1" thickBot="1">
      <c r="A38" s="34"/>
      <c r="B38" s="127"/>
      <c r="C38" s="127"/>
      <c r="D38" s="34"/>
      <c r="E38" s="34"/>
      <c r="F38" s="34"/>
      <c r="L38" s="10"/>
      <c r="M38" s="10"/>
      <c r="P38" s="61" t="s">
        <v>217</v>
      </c>
    </row>
    <row r="39" spans="1:13" ht="12.75" customHeight="1" thickBot="1">
      <c r="A39" s="34"/>
      <c r="B39" s="404" t="s">
        <v>157</v>
      </c>
      <c r="C39" s="330">
        <v>0</v>
      </c>
      <c r="D39" s="330">
        <v>0</v>
      </c>
      <c r="E39" s="330">
        <v>0</v>
      </c>
      <c r="F39" s="330">
        <v>0</v>
      </c>
      <c r="M39" s="10"/>
    </row>
    <row r="40" spans="1:13" ht="12.75" customHeight="1" thickBot="1">
      <c r="A40" s="34"/>
      <c r="B40" s="404" t="s">
        <v>174</v>
      </c>
      <c r="C40" s="330">
        <v>5</v>
      </c>
      <c r="D40" s="330">
        <v>4</v>
      </c>
      <c r="E40" s="330">
        <v>5</v>
      </c>
      <c r="F40" s="330">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217</v>
      </c>
      <c r="U68" s="93" t="s">
        <v>217</v>
      </c>
      <c r="V68" s="93" t="s">
        <v>217</v>
      </c>
      <c r="W68" s="93" t="s">
        <v>217</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1:R18"/>
  <sheetViews>
    <sheetView zoomScale="115" zoomScaleNormal="115" zoomScalePageLayoutView="0" workbookViewId="0" topLeftCell="A1">
      <selection activeCell="A1" sqref="A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1" ht="12">
      <c r="A1" t="s">
        <v>407</v>
      </c>
    </row>
    <row r="2" ht="12">
      <c r="A2" t="s">
        <v>408</v>
      </c>
    </row>
    <row r="5" spans="1:3" ht="12">
      <c r="A5" s="1196" t="s">
        <v>385</v>
      </c>
      <c r="C5" s="1197" t="s">
        <v>216</v>
      </c>
    </row>
    <row r="8" ht="12.75" thickBot="1"/>
    <row r="9" spans="1:18" ht="12">
      <c r="A9" s="1342" t="s">
        <v>215</v>
      </c>
      <c r="B9" s="1337" t="s">
        <v>235</v>
      </c>
      <c r="C9" s="1353" t="s">
        <v>214</v>
      </c>
      <c r="D9" s="1354"/>
      <c r="E9" s="1354"/>
      <c r="F9" s="1354"/>
      <c r="G9" s="1354"/>
      <c r="H9" s="1354"/>
      <c r="I9" s="1354"/>
      <c r="J9" s="1354"/>
      <c r="K9" s="1355"/>
      <c r="M9" s="1348" t="s">
        <v>215</v>
      </c>
      <c r="N9" s="1340" t="s">
        <v>378</v>
      </c>
      <c r="O9" s="1346" t="s">
        <v>379</v>
      </c>
      <c r="P9" s="1346"/>
      <c r="Q9" s="1346"/>
      <c r="R9" s="1347"/>
    </row>
    <row r="10" spans="1:18" ht="12">
      <c r="A10" s="1343"/>
      <c r="B10" s="1338"/>
      <c r="C10" s="1204" t="s">
        <v>183</v>
      </c>
      <c r="D10" s="1351" t="s">
        <v>376</v>
      </c>
      <c r="E10" s="1351"/>
      <c r="F10" s="1351" t="s">
        <v>377</v>
      </c>
      <c r="G10" s="1351"/>
      <c r="H10" s="1351" t="s">
        <v>374</v>
      </c>
      <c r="I10" s="1351"/>
      <c r="J10" s="1351" t="s">
        <v>375</v>
      </c>
      <c r="K10" s="1352"/>
      <c r="M10" s="1349"/>
      <c r="N10" s="1341"/>
      <c r="O10" s="1207" t="s">
        <v>380</v>
      </c>
      <c r="P10" s="1207" t="s">
        <v>381</v>
      </c>
      <c r="Q10" s="1207" t="s">
        <v>382</v>
      </c>
      <c r="R10" s="1208" t="s">
        <v>383</v>
      </c>
    </row>
    <row r="11" spans="1:18" ht="12.75" thickBot="1">
      <c r="A11" s="1344"/>
      <c r="B11" s="1339"/>
      <c r="C11" s="1205" t="s">
        <v>216</v>
      </c>
      <c r="D11" s="1198" t="s">
        <v>216</v>
      </c>
      <c r="E11" s="1198" t="s">
        <v>205</v>
      </c>
      <c r="F11" s="1198" t="s">
        <v>216</v>
      </c>
      <c r="G11" s="1198" t="s">
        <v>205</v>
      </c>
      <c r="H11" s="1198" t="s">
        <v>216</v>
      </c>
      <c r="I11" s="1198" t="s">
        <v>205</v>
      </c>
      <c r="J11" s="1198" t="s">
        <v>216</v>
      </c>
      <c r="K11" s="1199" t="s">
        <v>205</v>
      </c>
      <c r="M11" s="1350"/>
      <c r="N11" s="1205" t="s">
        <v>216</v>
      </c>
      <c r="O11" s="1198"/>
      <c r="P11" s="1198"/>
      <c r="Q11" s="1198"/>
      <c r="R11" s="1199"/>
    </row>
    <row r="12" spans="1:18" ht="12">
      <c r="A12" s="1200">
        <v>2013</v>
      </c>
      <c r="B12" s="1345" t="s">
        <v>384</v>
      </c>
      <c r="C12" s="1206">
        <v>309.5</v>
      </c>
      <c r="D12" s="1201">
        <v>268.8</v>
      </c>
      <c r="E12" s="1201"/>
      <c r="F12" s="1201"/>
      <c r="G12" s="1201"/>
      <c r="H12" s="1201">
        <v>232</v>
      </c>
      <c r="I12" s="1201"/>
      <c r="J12" s="1201"/>
      <c r="K12" s="1202"/>
      <c r="M12" s="1209">
        <v>2013</v>
      </c>
      <c r="N12" s="1206">
        <v>40.69999999999999</v>
      </c>
      <c r="O12" s="1201"/>
      <c r="P12" s="1201"/>
      <c r="Q12" s="1201"/>
      <c r="R12" s="1202"/>
    </row>
    <row r="13" spans="1:18" ht="12.75" thickBot="1">
      <c r="A13" s="1203">
        <v>2014</v>
      </c>
      <c r="B13" s="1339"/>
      <c r="C13" s="1205">
        <v>295</v>
      </c>
      <c r="D13" s="1198">
        <v>252</v>
      </c>
      <c r="E13" s="1198"/>
      <c r="F13" s="1198"/>
      <c r="G13" s="1198"/>
      <c r="H13" s="1198">
        <v>230</v>
      </c>
      <c r="I13" s="1198"/>
      <c r="J13" s="1198"/>
      <c r="K13" s="1199"/>
      <c r="M13" s="1210">
        <v>2014</v>
      </c>
      <c r="N13" s="1205">
        <v>43</v>
      </c>
      <c r="O13" s="1198"/>
      <c r="P13" s="1198"/>
      <c r="Q13" s="1198"/>
      <c r="R13" s="1199"/>
    </row>
    <row r="14" spans="1:18" ht="12">
      <c r="A14" s="1200">
        <v>2013</v>
      </c>
      <c r="B14" s="1337" t="s">
        <v>373</v>
      </c>
      <c r="C14" s="1206"/>
      <c r="D14" s="1201"/>
      <c r="E14" s="1201"/>
      <c r="F14" s="1201"/>
      <c r="G14" s="1201"/>
      <c r="H14" s="1201"/>
      <c r="I14" s="1201"/>
      <c r="J14" s="1201"/>
      <c r="K14" s="1202"/>
      <c r="M14" s="1209">
        <v>2013</v>
      </c>
      <c r="N14" s="1206">
        <v>0</v>
      </c>
      <c r="O14" s="1201"/>
      <c r="P14" s="1201"/>
      <c r="Q14" s="1201"/>
      <c r="R14" s="1202"/>
    </row>
    <row r="15" spans="1:18" ht="12.75" thickBot="1">
      <c r="A15" s="1203">
        <v>2014</v>
      </c>
      <c r="B15" s="1339"/>
      <c r="C15" s="1205"/>
      <c r="D15" s="1198"/>
      <c r="E15" s="1198"/>
      <c r="F15" s="1198"/>
      <c r="G15" s="1198"/>
      <c r="H15" s="1198"/>
      <c r="I15" s="1198"/>
      <c r="J15" s="1198"/>
      <c r="K15" s="1199"/>
      <c r="M15" s="1210">
        <v>2014</v>
      </c>
      <c r="N15" s="1205">
        <v>0</v>
      </c>
      <c r="O15" s="1198"/>
      <c r="P15" s="1198"/>
      <c r="Q15" s="1198"/>
      <c r="R15" s="1199"/>
    </row>
    <row r="17" ht="12">
      <c r="C17" t="s">
        <v>405</v>
      </c>
    </row>
    <row r="18" ht="12">
      <c r="C18" t="s">
        <v>406</v>
      </c>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L3" sqref="L3"/>
    </sheetView>
  </sheetViews>
  <sheetFormatPr defaultColWidth="9.00390625" defaultRowHeight="12.75"/>
  <cols>
    <col min="1" max="1" width="10.25390625" style="348" customWidth="1"/>
    <col min="2" max="3" width="14.625" style="348" customWidth="1"/>
    <col min="4" max="4" width="73.50390625" style="348" customWidth="1"/>
    <col min="5" max="5" width="11.625" style="348" customWidth="1"/>
    <col min="6" max="13" width="15.125" style="348" customWidth="1"/>
    <col min="14" max="28" width="7.00390625" style="35" customWidth="1"/>
    <col min="29" max="29" width="7.00390625" style="348" customWidth="1"/>
    <col min="30" max="32" width="13.375" style="348" customWidth="1"/>
    <col min="33" max="33" width="55.75390625" style="348" customWidth="1"/>
    <col min="34" max="34" width="10.875" style="348" customWidth="1"/>
    <col min="35" max="41" width="13.375" style="348" customWidth="1"/>
    <col min="42" max="42" width="15.375" style="348" bestFit="1" customWidth="1"/>
    <col min="43" max="44" width="9.00390625" style="348" customWidth="1"/>
    <col min="45" max="46" width="14.625" style="348" bestFit="1" customWidth="1"/>
    <col min="47" max="47" width="68.875" style="348" bestFit="1" customWidth="1"/>
    <col min="48" max="48" width="9.25390625" style="348" bestFit="1" customWidth="1"/>
    <col min="49" max="52" width="9.75390625" style="348" bestFit="1" customWidth="1"/>
    <col min="53" max="16384" width="9.00390625" style="348" customWidth="1"/>
  </cols>
  <sheetData>
    <row r="1" ht="13.5" thickBot="1"/>
    <row r="2" spans="1:42" ht="16.5" customHeight="1">
      <c r="A2" s="508" t="s">
        <v>217</v>
      </c>
      <c r="B2" s="509"/>
      <c r="C2" s="509"/>
      <c r="D2" s="510"/>
      <c r="E2" s="510"/>
      <c r="F2" s="510"/>
      <c r="G2" s="510"/>
      <c r="H2" s="511" t="s">
        <v>326</v>
      </c>
      <c r="I2" s="1360" t="s">
        <v>448</v>
      </c>
      <c r="J2" s="1361"/>
      <c r="K2" s="1226" t="s">
        <v>403</v>
      </c>
      <c r="L2" s="1362"/>
      <c r="M2" s="1363"/>
      <c r="N2" s="30"/>
      <c r="O2" s="30"/>
      <c r="P2" s="30"/>
      <c r="Q2" s="30"/>
      <c r="R2" s="30"/>
      <c r="S2" s="30"/>
      <c r="T2" s="30"/>
      <c r="U2" s="30"/>
      <c r="V2" s="30"/>
      <c r="W2" s="30"/>
      <c r="X2" s="30"/>
      <c r="Y2" s="30"/>
      <c r="Z2" s="30"/>
      <c r="AA2" s="30"/>
      <c r="AB2" s="30"/>
      <c r="AC2" s="910"/>
      <c r="AD2" s="1276"/>
      <c r="AE2" s="1276"/>
      <c r="AF2" s="1276"/>
      <c r="AG2" s="1276"/>
      <c r="AH2" s="482"/>
      <c r="AJ2" s="482"/>
      <c r="AK2" s="482"/>
      <c r="AL2" s="482"/>
      <c r="AM2" s="482"/>
      <c r="AN2" s="482"/>
      <c r="AO2" s="482"/>
      <c r="AP2" s="482"/>
    </row>
    <row r="3" spans="1:42" ht="16.5" customHeight="1">
      <c r="A3" s="512"/>
      <c r="B3" s="513" t="s">
        <v>217</v>
      </c>
      <c r="C3" s="513"/>
      <c r="D3" s="145"/>
      <c r="E3" s="145"/>
      <c r="F3" s="145"/>
      <c r="G3" s="145"/>
      <c r="H3" s="1364" t="s">
        <v>234</v>
      </c>
      <c r="I3" s="1270"/>
      <c r="J3" s="1270"/>
      <c r="K3" s="147" t="e">
        <f>#REF!</f>
        <v>#REF!</v>
      </c>
      <c r="L3" s="1264"/>
      <c r="M3" s="149"/>
      <c r="N3" s="30"/>
      <c r="O3" s="30"/>
      <c r="P3" s="30"/>
      <c r="Q3" s="30"/>
      <c r="R3" s="30"/>
      <c r="S3" s="30"/>
      <c r="T3" s="30"/>
      <c r="U3" s="30"/>
      <c r="V3" s="30"/>
      <c r="W3" s="30"/>
      <c r="X3" s="30"/>
      <c r="Y3" s="30"/>
      <c r="Z3" s="30"/>
      <c r="AA3" s="30"/>
      <c r="AB3" s="30"/>
      <c r="AC3" s="910"/>
      <c r="AD3" s="1276"/>
      <c r="AE3" s="1276"/>
      <c r="AF3" s="1276"/>
      <c r="AG3" s="1276"/>
      <c r="AH3" s="482"/>
      <c r="AJ3" s="482"/>
      <c r="AK3" s="482"/>
      <c r="AL3" s="482"/>
      <c r="AM3" s="482"/>
      <c r="AN3" s="482"/>
      <c r="AO3" s="482"/>
      <c r="AP3" s="482"/>
    </row>
    <row r="4" spans="1:42" ht="16.5" customHeight="1">
      <c r="A4" s="512"/>
      <c r="B4" s="513" t="s">
        <v>217</v>
      </c>
      <c r="C4" s="513"/>
      <c r="D4" s="145"/>
      <c r="E4" s="145"/>
      <c r="F4" s="145"/>
      <c r="G4" s="145"/>
      <c r="H4" s="1365" t="s">
        <v>217</v>
      </c>
      <c r="I4" s="1366"/>
      <c r="J4" s="1366"/>
      <c r="K4" s="1366"/>
      <c r="L4" s="1366"/>
      <c r="M4" s="1367"/>
      <c r="N4" s="30"/>
      <c r="O4" s="30"/>
      <c r="P4" s="30"/>
      <c r="Q4" s="30"/>
      <c r="R4" s="30"/>
      <c r="S4" s="30"/>
      <c r="T4" s="30"/>
      <c r="U4" s="30"/>
      <c r="V4" s="30"/>
      <c r="W4" s="30"/>
      <c r="X4" s="30"/>
      <c r="Y4" s="30"/>
      <c r="Z4" s="30"/>
      <c r="AA4" s="30"/>
      <c r="AB4" s="30"/>
      <c r="AC4" s="910"/>
      <c r="AD4" s="1276"/>
      <c r="AE4" s="1276"/>
      <c r="AF4" s="1276"/>
      <c r="AG4" s="1276"/>
      <c r="AH4" s="482"/>
      <c r="AJ4" s="482"/>
      <c r="AK4" s="482"/>
      <c r="AL4" s="482"/>
      <c r="AM4" s="482"/>
      <c r="AN4" s="482"/>
      <c r="AO4" s="482"/>
      <c r="AP4" s="482"/>
    </row>
    <row r="5" spans="1:48" ht="16.5" customHeight="1">
      <c r="A5" s="512"/>
      <c r="B5" s="513"/>
      <c r="C5" s="513"/>
      <c r="D5" s="1370" t="s">
        <v>98</v>
      </c>
      <c r="E5" s="1370"/>
      <c r="F5" s="1370"/>
      <c r="G5" s="1371"/>
      <c r="H5" s="1364" t="s">
        <v>230</v>
      </c>
      <c r="I5" s="1270"/>
      <c r="J5" s="148"/>
      <c r="K5" s="148"/>
      <c r="L5" s="148"/>
      <c r="M5" s="149"/>
      <c r="N5" s="30"/>
      <c r="O5" s="30"/>
      <c r="P5" s="30"/>
      <c r="Q5" s="30"/>
      <c r="R5" s="30"/>
      <c r="S5" s="30"/>
      <c r="T5" s="30"/>
      <c r="U5" s="30"/>
      <c r="V5" s="30"/>
      <c r="W5" s="30"/>
      <c r="X5" s="30"/>
      <c r="Y5" s="30"/>
      <c r="Z5" s="30"/>
      <c r="AA5" s="30"/>
      <c r="AB5" s="30"/>
      <c r="AC5" s="910"/>
      <c r="AD5" s="484"/>
      <c r="AE5" s="484"/>
      <c r="AF5" s="484"/>
      <c r="AG5" s="483" t="s">
        <v>101</v>
      </c>
      <c r="AH5" s="484"/>
      <c r="AI5" s="482" t="s">
        <v>97</v>
      </c>
      <c r="AJ5" s="484"/>
      <c r="AK5" s="484"/>
      <c r="AL5" s="484"/>
      <c r="AM5" s="484"/>
      <c r="AN5" s="484"/>
      <c r="AO5" s="484"/>
      <c r="AP5" s="484"/>
      <c r="AS5" s="1276" t="s">
        <v>180</v>
      </c>
      <c r="AT5" s="1276"/>
      <c r="AU5" s="1276"/>
      <c r="AV5" s="693"/>
    </row>
    <row r="6" spans="1:50" ht="16.5" customHeight="1">
      <c r="A6" s="512"/>
      <c r="B6" s="515" t="s">
        <v>217</v>
      </c>
      <c r="C6" s="515"/>
      <c r="D6" s="1370"/>
      <c r="E6" s="1370"/>
      <c r="F6" s="1370"/>
      <c r="G6" s="1371"/>
      <c r="H6" s="1365" t="e">
        <f>#REF!</f>
        <v>#REF!</v>
      </c>
      <c r="I6" s="1366"/>
      <c r="J6" s="1366"/>
      <c r="K6" s="1366"/>
      <c r="L6" s="1366"/>
      <c r="M6" s="1367"/>
      <c r="N6" s="6"/>
      <c r="O6" s="7"/>
      <c r="P6" s="7"/>
      <c r="Q6" s="909"/>
      <c r="R6" s="7"/>
      <c r="S6" s="7"/>
      <c r="T6" s="7"/>
      <c r="U6" s="6"/>
      <c r="V6" s="6"/>
      <c r="W6" s="6"/>
      <c r="X6" s="6"/>
      <c r="Y6" s="6"/>
      <c r="Z6" s="6"/>
      <c r="AA6" s="6"/>
      <c r="AB6" s="6"/>
      <c r="AC6" s="910"/>
      <c r="AD6" s="482"/>
      <c r="AE6" s="482"/>
      <c r="AF6" s="482"/>
      <c r="AG6" s="482"/>
      <c r="AH6" s="482"/>
      <c r="AI6" s="485" t="s">
        <v>99</v>
      </c>
      <c r="AJ6" s="482"/>
      <c r="AK6" s="482"/>
      <c r="AL6" s="482"/>
      <c r="AM6" s="482"/>
      <c r="AN6" s="482"/>
      <c r="AO6" s="482"/>
      <c r="AP6" s="482"/>
      <c r="AS6" s="1276"/>
      <c r="AT6" s="1276"/>
      <c r="AU6" s="1276"/>
      <c r="AV6" s="693"/>
      <c r="AW6" s="366" t="s">
        <v>142</v>
      </c>
      <c r="AX6" s="365" t="s">
        <v>143</v>
      </c>
    </row>
    <row r="7" spans="1:50" ht="16.5" customHeight="1">
      <c r="A7" s="512"/>
      <c r="B7" s="513"/>
      <c r="C7" s="513"/>
      <c r="D7" s="1372" t="s">
        <v>224</v>
      </c>
      <c r="E7" s="1372"/>
      <c r="F7" s="1372"/>
      <c r="G7" s="1373"/>
      <c r="H7" s="150" t="s">
        <v>231</v>
      </c>
      <c r="I7" s="1378" t="e">
        <f>#REF!</f>
        <v>#REF!</v>
      </c>
      <c r="J7" s="1378"/>
      <c r="K7" s="220" t="s">
        <v>232</v>
      </c>
      <c r="L7" s="1378" t="e">
        <f>#REF!</f>
        <v>#REF!</v>
      </c>
      <c r="M7" s="1379"/>
      <c r="N7" s="6"/>
      <c r="O7" s="7"/>
      <c r="P7" s="7"/>
      <c r="Q7" s="912"/>
      <c r="R7" s="7"/>
      <c r="S7" s="7"/>
      <c r="T7" s="7"/>
      <c r="U7" s="6"/>
      <c r="V7" s="6"/>
      <c r="W7" s="6"/>
      <c r="X7" s="6"/>
      <c r="Y7" s="6"/>
      <c r="Z7" s="6"/>
      <c r="AA7" s="6"/>
      <c r="AB7" s="6"/>
      <c r="AC7" s="910"/>
      <c r="AD7" s="482"/>
      <c r="AE7" s="482"/>
      <c r="AF7" s="482"/>
      <c r="AG7" s="482"/>
      <c r="AH7" s="482"/>
      <c r="AI7" s="485" t="s">
        <v>100</v>
      </c>
      <c r="AJ7" s="482"/>
      <c r="AK7" s="482"/>
      <c r="AL7" s="482"/>
      <c r="AM7" s="482"/>
      <c r="AN7" s="482"/>
      <c r="AO7" s="482"/>
      <c r="AP7" s="482"/>
      <c r="AS7" s="1276"/>
      <c r="AT7" s="1276"/>
      <c r="AU7" s="1276"/>
      <c r="AV7" s="693"/>
      <c r="AW7" s="367" t="s">
        <v>144</v>
      </c>
      <c r="AX7" s="365" t="s">
        <v>150</v>
      </c>
    </row>
    <row r="8" spans="1:50" ht="16.5" customHeight="1">
      <c r="A8" s="512"/>
      <c r="B8" s="513"/>
      <c r="C8" s="513"/>
      <c r="D8" s="1372" t="s">
        <v>103</v>
      </c>
      <c r="E8" s="1372"/>
      <c r="F8" s="1372"/>
      <c r="G8" s="1372"/>
      <c r="H8" s="514" t="s">
        <v>233</v>
      </c>
      <c r="I8" s="148" t="e">
        <f>#REF!</f>
        <v>#REF!</v>
      </c>
      <c r="J8" s="148"/>
      <c r="K8" s="147"/>
      <c r="L8" s="148"/>
      <c r="M8" s="149"/>
      <c r="N8" s="6"/>
      <c r="O8" s="7"/>
      <c r="P8" s="7"/>
      <c r="Q8" s="913"/>
      <c r="R8" s="7"/>
      <c r="S8" s="7"/>
      <c r="T8" s="7"/>
      <c r="U8" s="6"/>
      <c r="V8" s="6"/>
      <c r="W8" s="6"/>
      <c r="X8" s="6"/>
      <c r="Y8" s="6"/>
      <c r="Z8" s="6"/>
      <c r="AA8" s="6"/>
      <c r="AB8" s="6"/>
      <c r="AC8" s="910"/>
      <c r="AD8" s="482"/>
      <c r="AE8" s="482"/>
      <c r="AF8" s="482"/>
      <c r="AG8" s="482"/>
      <c r="AH8" s="482"/>
      <c r="AI8" s="485" t="s">
        <v>102</v>
      </c>
      <c r="AJ8" s="482"/>
      <c r="AK8" s="482"/>
      <c r="AL8" s="482"/>
      <c r="AM8" s="482"/>
      <c r="AN8" s="482"/>
      <c r="AO8" s="482"/>
      <c r="AP8" s="482"/>
      <c r="AS8" s="1276"/>
      <c r="AT8" s="1276"/>
      <c r="AU8" s="1276"/>
      <c r="AV8" s="693"/>
      <c r="AW8" s="367" t="s">
        <v>145</v>
      </c>
      <c r="AX8" s="365" t="s">
        <v>146</v>
      </c>
    </row>
    <row r="9" spans="1:50" ht="18">
      <c r="A9" s="512"/>
      <c r="B9" s="513"/>
      <c r="C9" s="513"/>
      <c r="D9" s="1372" t="s">
        <v>217</v>
      </c>
      <c r="E9" s="1372"/>
      <c r="F9" s="1372"/>
      <c r="G9" s="1372"/>
      <c r="H9" s="1382" t="s">
        <v>217</v>
      </c>
      <c r="I9" s="1383"/>
      <c r="J9" s="1383"/>
      <c r="K9" s="1383"/>
      <c r="L9" s="1383"/>
      <c r="M9" s="1384"/>
      <c r="N9" s="6"/>
      <c r="O9" s="7"/>
      <c r="P9" s="7"/>
      <c r="Q9" s="913"/>
      <c r="R9" s="7"/>
      <c r="S9" s="7"/>
      <c r="T9" s="7"/>
      <c r="U9" s="6"/>
      <c r="V9" s="914"/>
      <c r="W9" s="6"/>
      <c r="X9" s="6"/>
      <c r="Y9" s="6"/>
      <c r="Z9" s="6"/>
      <c r="AA9" s="6"/>
      <c r="AB9" s="6"/>
      <c r="AC9" s="910"/>
      <c r="AD9" s="482"/>
      <c r="AE9" s="482"/>
      <c r="AF9" s="482"/>
      <c r="AG9" s="483" t="s">
        <v>217</v>
      </c>
      <c r="AH9" s="482"/>
      <c r="AI9" s="485" t="s">
        <v>104</v>
      </c>
      <c r="AJ9" s="482"/>
      <c r="AK9" s="482"/>
      <c r="AL9" s="482"/>
      <c r="AM9" s="482"/>
      <c r="AN9" s="482"/>
      <c r="AO9" s="482"/>
      <c r="AP9" s="482"/>
      <c r="AU9" s="369" t="s">
        <v>209</v>
      </c>
      <c r="AW9" s="367" t="s">
        <v>147</v>
      </c>
      <c r="AX9" s="365" t="s">
        <v>151</v>
      </c>
    </row>
    <row r="10" spans="1:54" ht="18">
      <c r="A10" s="512"/>
      <c r="B10" s="513"/>
      <c r="C10" s="513"/>
      <c r="D10" s="1316" t="s">
        <v>369</v>
      </c>
      <c r="E10" s="1336"/>
      <c r="F10" s="460"/>
      <c r="G10" s="152"/>
      <c r="H10" s="153" t="s">
        <v>217</v>
      </c>
      <c r="I10" s="154"/>
      <c r="J10" s="516"/>
      <c r="K10" s="154"/>
      <c r="L10" s="517"/>
      <c r="M10" s="518"/>
      <c r="N10" s="327" t="s">
        <v>181</v>
      </c>
      <c r="O10" s="327" t="s">
        <v>181</v>
      </c>
      <c r="P10" s="327" t="s">
        <v>181</v>
      </c>
      <c r="Q10" s="327" t="s">
        <v>181</v>
      </c>
      <c r="R10" s="327" t="s">
        <v>181</v>
      </c>
      <c r="S10" s="327" t="s">
        <v>181</v>
      </c>
      <c r="T10" s="327" t="s">
        <v>181</v>
      </c>
      <c r="U10" s="327" t="s">
        <v>181</v>
      </c>
      <c r="V10" s="915" t="s">
        <v>182</v>
      </c>
      <c r="W10" s="915" t="s">
        <v>182</v>
      </c>
      <c r="X10" s="915" t="s">
        <v>182</v>
      </c>
      <c r="Y10" s="915" t="s">
        <v>182</v>
      </c>
      <c r="Z10" s="915" t="s">
        <v>182</v>
      </c>
      <c r="AA10" s="915" t="s">
        <v>182</v>
      </c>
      <c r="AB10" s="915" t="s">
        <v>182</v>
      </c>
      <c r="AC10" s="915" t="s">
        <v>182</v>
      </c>
      <c r="AD10" s="482"/>
      <c r="AE10" s="482"/>
      <c r="AF10" s="482"/>
      <c r="AG10" s="482"/>
      <c r="AH10" s="482"/>
      <c r="AI10" s="482"/>
      <c r="AJ10" s="482"/>
      <c r="AK10" s="482"/>
      <c r="AL10" s="482"/>
      <c r="AM10" s="482"/>
      <c r="AN10" s="482"/>
      <c r="AO10" s="482"/>
      <c r="AP10" s="482"/>
      <c r="AW10" s="367" t="s">
        <v>148</v>
      </c>
      <c r="AX10" s="365" t="s">
        <v>152</v>
      </c>
      <c r="BA10" s="35" t="s">
        <v>358</v>
      </c>
      <c r="BB10" s="1179">
        <v>2</v>
      </c>
    </row>
    <row r="11" spans="1:54" ht="18.75" thickBot="1">
      <c r="A11" s="519"/>
      <c r="B11" s="520"/>
      <c r="C11" s="520"/>
      <c r="D11" s="1368" t="s">
        <v>370</v>
      </c>
      <c r="E11" s="1369"/>
      <c r="F11" s="1255" t="s">
        <v>409</v>
      </c>
      <c r="G11" s="521"/>
      <c r="H11" s="521"/>
      <c r="I11" s="521"/>
      <c r="J11" s="522" t="s">
        <v>217</v>
      </c>
      <c r="K11" s="523"/>
      <c r="L11" s="145"/>
      <c r="M11" s="524"/>
      <c r="N11" s="6"/>
      <c r="O11" s="7"/>
      <c r="P11" s="6"/>
      <c r="Q11" s="6"/>
      <c r="R11" s="6"/>
      <c r="S11" s="7"/>
      <c r="T11" s="7"/>
      <c r="U11" s="6"/>
      <c r="V11" s="914"/>
      <c r="W11" s="7"/>
      <c r="X11" s="6"/>
      <c r="Y11" s="6"/>
      <c r="Z11" s="6"/>
      <c r="AA11" s="7"/>
      <c r="AB11" s="7"/>
      <c r="AC11" s="6"/>
      <c r="AD11" s="482"/>
      <c r="AE11" s="482"/>
      <c r="AF11" s="482"/>
      <c r="AG11" s="482"/>
      <c r="AH11" s="482"/>
      <c r="AI11" s="482"/>
      <c r="AJ11" s="482"/>
      <c r="AK11" s="482"/>
      <c r="AL11" s="482"/>
      <c r="AM11" s="482"/>
      <c r="AN11" s="482"/>
      <c r="AO11" s="482"/>
      <c r="AP11" s="482"/>
      <c r="AW11" s="367" t="s">
        <v>149</v>
      </c>
      <c r="AX11" s="365" t="s">
        <v>208</v>
      </c>
      <c r="BA11" s="35"/>
      <c r="BB11" s="35"/>
    </row>
    <row r="12" spans="1:54" ht="15.75">
      <c r="A12" s="525" t="s">
        <v>217</v>
      </c>
      <c r="B12" s="526" t="s">
        <v>217</v>
      </c>
      <c r="C12" s="526"/>
      <c r="D12" s="527"/>
      <c r="E12" s="526"/>
      <c r="F12" s="1385" t="s">
        <v>220</v>
      </c>
      <c r="G12" s="1386"/>
      <c r="H12" s="1386"/>
      <c r="I12" s="1387"/>
      <c r="J12" s="1386" t="s">
        <v>223</v>
      </c>
      <c r="K12" s="1386"/>
      <c r="L12" s="1386"/>
      <c r="M12" s="1388"/>
      <c r="N12" s="926" t="s">
        <v>136</v>
      </c>
      <c r="O12" s="927"/>
      <c r="P12" s="927"/>
      <c r="Q12" s="928"/>
      <c r="R12" s="927" t="s">
        <v>137</v>
      </c>
      <c r="S12" s="929"/>
      <c r="T12" s="929"/>
      <c r="U12" s="930"/>
      <c r="V12" s="931" t="s">
        <v>136</v>
      </c>
      <c r="W12" s="927"/>
      <c r="X12" s="927"/>
      <c r="Y12" s="928"/>
      <c r="Z12" s="927" t="s">
        <v>137</v>
      </c>
      <c r="AA12" s="929"/>
      <c r="AB12" s="929"/>
      <c r="AC12" s="930"/>
      <c r="AD12" s="231" t="s">
        <v>217</v>
      </c>
      <c r="AE12" s="159" t="s">
        <v>217</v>
      </c>
      <c r="AF12" s="159"/>
      <c r="AG12" s="160"/>
      <c r="AH12" s="159"/>
      <c r="AI12" s="1390" t="s">
        <v>220</v>
      </c>
      <c r="AJ12" s="1391"/>
      <c r="AK12" s="1391"/>
      <c r="AL12" s="1392"/>
      <c r="AM12" s="1391" t="s">
        <v>223</v>
      </c>
      <c r="AN12" s="1391"/>
      <c r="AO12" s="1391"/>
      <c r="AP12" s="1393"/>
      <c r="AS12" s="1035" t="s">
        <v>217</v>
      </c>
      <c r="AT12" s="1036"/>
      <c r="AU12" s="1037"/>
      <c r="AV12" s="322" t="s">
        <v>138</v>
      </c>
      <c r="AW12" s="1358" t="s">
        <v>220</v>
      </c>
      <c r="AX12" s="1359"/>
      <c r="AY12" s="1359" t="s">
        <v>223</v>
      </c>
      <c r="AZ12" s="1359"/>
      <c r="BA12" s="1356" t="s">
        <v>363</v>
      </c>
      <c r="BB12" s="1357"/>
    </row>
    <row r="13" spans="1:54" ht="15.75">
      <c r="A13" s="528" t="s">
        <v>235</v>
      </c>
      <c r="B13" s="529" t="s">
        <v>76</v>
      </c>
      <c r="C13" s="232" t="s">
        <v>76</v>
      </c>
      <c r="D13" s="530"/>
      <c r="E13" s="531" t="s">
        <v>290</v>
      </c>
      <c r="F13" s="1394">
        <v>2013</v>
      </c>
      <c r="G13" s="1395"/>
      <c r="H13" s="1394">
        <v>2014</v>
      </c>
      <c r="I13" s="1395"/>
      <c r="J13" s="1394">
        <v>2013</v>
      </c>
      <c r="K13" s="1395"/>
      <c r="L13" s="1374">
        <v>2014</v>
      </c>
      <c r="M13" s="1375"/>
      <c r="N13" s="934">
        <v>2013</v>
      </c>
      <c r="O13" s="935"/>
      <c r="P13" s="935">
        <v>2014</v>
      </c>
      <c r="Q13" s="683"/>
      <c r="R13" s="936">
        <v>2013</v>
      </c>
      <c r="S13" s="936"/>
      <c r="T13" s="936">
        <v>2014</v>
      </c>
      <c r="U13" s="6"/>
      <c r="V13" s="937">
        <v>2013</v>
      </c>
      <c r="W13" s="935"/>
      <c r="X13" s="935">
        <v>2014</v>
      </c>
      <c r="Y13" s="683"/>
      <c r="Z13" s="936">
        <v>2013</v>
      </c>
      <c r="AA13" s="936"/>
      <c r="AB13" s="936">
        <v>2014</v>
      </c>
      <c r="AC13" s="6"/>
      <c r="AD13" s="158" t="s">
        <v>235</v>
      </c>
      <c r="AE13" s="162" t="s">
        <v>76</v>
      </c>
      <c r="AF13" s="486" t="s">
        <v>76</v>
      </c>
      <c r="AG13" s="163"/>
      <c r="AH13" s="233" t="s">
        <v>290</v>
      </c>
      <c r="AI13" s="1376">
        <v>2013</v>
      </c>
      <c r="AJ13" s="1377"/>
      <c r="AK13" s="1376">
        <v>2014</v>
      </c>
      <c r="AL13" s="1377"/>
      <c r="AM13" s="1376">
        <v>2013</v>
      </c>
      <c r="AN13" s="1377"/>
      <c r="AO13" s="1380">
        <v>2014</v>
      </c>
      <c r="AP13" s="1381"/>
      <c r="AS13" s="1038" t="s">
        <v>76</v>
      </c>
      <c r="AT13" s="486" t="s">
        <v>76</v>
      </c>
      <c r="AU13" s="163"/>
      <c r="AV13" s="183" t="s">
        <v>139</v>
      </c>
      <c r="AW13" s="230">
        <v>2013</v>
      </c>
      <c r="AX13" s="230">
        <v>2014</v>
      </c>
      <c r="AY13" s="230">
        <v>2013</v>
      </c>
      <c r="AZ13" s="1153">
        <v>2014</v>
      </c>
      <c r="BA13" s="1185" t="s">
        <v>361</v>
      </c>
      <c r="BB13" s="1186" t="s">
        <v>362</v>
      </c>
    </row>
    <row r="14" spans="1:54" ht="15.75">
      <c r="A14" s="532" t="s">
        <v>225</v>
      </c>
      <c r="B14" s="533" t="s">
        <v>90</v>
      </c>
      <c r="C14" s="533" t="s">
        <v>105</v>
      </c>
      <c r="D14" s="534" t="s">
        <v>235</v>
      </c>
      <c r="E14" s="236" t="s">
        <v>226</v>
      </c>
      <c r="F14" s="535" t="s">
        <v>218</v>
      </c>
      <c r="G14" s="535" t="s">
        <v>20</v>
      </c>
      <c r="H14" s="535" t="s">
        <v>218</v>
      </c>
      <c r="I14" s="535" t="s">
        <v>20</v>
      </c>
      <c r="J14" s="535" t="s">
        <v>218</v>
      </c>
      <c r="K14" s="535" t="s">
        <v>20</v>
      </c>
      <c r="L14" s="535" t="s">
        <v>218</v>
      </c>
      <c r="M14" s="536" t="s">
        <v>20</v>
      </c>
      <c r="N14" s="944" t="s">
        <v>218</v>
      </c>
      <c r="O14" s="942" t="s">
        <v>20</v>
      </c>
      <c r="P14" s="942" t="s">
        <v>218</v>
      </c>
      <c r="Q14" s="943" t="s">
        <v>20</v>
      </c>
      <c r="R14" s="942" t="s">
        <v>218</v>
      </c>
      <c r="S14" s="942" t="s">
        <v>20</v>
      </c>
      <c r="T14" s="942" t="s">
        <v>218</v>
      </c>
      <c r="U14" s="942" t="s">
        <v>20</v>
      </c>
      <c r="V14" s="944" t="s">
        <v>218</v>
      </c>
      <c r="W14" s="942" t="s">
        <v>20</v>
      </c>
      <c r="X14" s="942" t="s">
        <v>218</v>
      </c>
      <c r="Y14" s="942" t="s">
        <v>20</v>
      </c>
      <c r="Z14" s="944" t="s">
        <v>218</v>
      </c>
      <c r="AA14" s="942" t="s">
        <v>20</v>
      </c>
      <c r="AB14" s="942" t="s">
        <v>218</v>
      </c>
      <c r="AC14" s="1039" t="s">
        <v>20</v>
      </c>
      <c r="AD14" s="234" t="s">
        <v>225</v>
      </c>
      <c r="AE14" s="230" t="s">
        <v>90</v>
      </c>
      <c r="AF14" s="230" t="s">
        <v>105</v>
      </c>
      <c r="AG14" s="235" t="s">
        <v>235</v>
      </c>
      <c r="AH14" s="487" t="s">
        <v>226</v>
      </c>
      <c r="AI14" s="164" t="s">
        <v>218</v>
      </c>
      <c r="AJ14" s="164" t="s">
        <v>20</v>
      </c>
      <c r="AK14" s="164" t="s">
        <v>218</v>
      </c>
      <c r="AL14" s="164" t="s">
        <v>20</v>
      </c>
      <c r="AM14" s="164" t="s">
        <v>218</v>
      </c>
      <c r="AN14" s="164" t="s">
        <v>20</v>
      </c>
      <c r="AO14" s="164" t="s">
        <v>218</v>
      </c>
      <c r="AP14" s="165" t="s">
        <v>20</v>
      </c>
      <c r="AS14" s="288" t="s">
        <v>90</v>
      </c>
      <c r="AT14" s="230" t="s">
        <v>105</v>
      </c>
      <c r="AU14" s="235" t="s">
        <v>235</v>
      </c>
      <c r="AV14" s="1040"/>
      <c r="AW14" s="164"/>
      <c r="AX14" s="164"/>
      <c r="AY14" s="164"/>
      <c r="AZ14" s="1181"/>
      <c r="BA14" s="1187"/>
      <c r="BB14" s="1188"/>
    </row>
    <row r="15" spans="1:54" ht="18">
      <c r="A15" s="537" t="s">
        <v>242</v>
      </c>
      <c r="B15" s="538" t="s">
        <v>323</v>
      </c>
      <c r="C15" s="539"/>
      <c r="D15" s="540" t="s">
        <v>70</v>
      </c>
      <c r="E15" s="541" t="s">
        <v>134</v>
      </c>
      <c r="F15" s="289">
        <v>1776.027</v>
      </c>
      <c r="G15" s="289">
        <v>98474.78</v>
      </c>
      <c r="H15" s="289">
        <v>1463.56</v>
      </c>
      <c r="I15" s="290">
        <v>79685.18</v>
      </c>
      <c r="J15" s="289">
        <v>750.339</v>
      </c>
      <c r="K15" s="289">
        <v>58726.28</v>
      </c>
      <c r="L15" s="289">
        <v>718.9739999999999</v>
      </c>
      <c r="M15" s="291">
        <v>56451.804</v>
      </c>
      <c r="N15" s="948"/>
      <c r="O15" s="948"/>
      <c r="P15" s="1041"/>
      <c r="Q15" s="1041"/>
      <c r="R15" s="1042"/>
      <c r="S15" s="948"/>
      <c r="T15" s="1041"/>
      <c r="U15" s="1041"/>
      <c r="V15" s="950" t="s">
        <v>412</v>
      </c>
      <c r="W15" s="724" t="s">
        <v>412</v>
      </c>
      <c r="X15" s="1235" t="s">
        <v>404</v>
      </c>
      <c r="Y15" s="1235" t="s">
        <v>404</v>
      </c>
      <c r="Z15" s="950" t="s">
        <v>412</v>
      </c>
      <c r="AA15" s="724" t="s">
        <v>412</v>
      </c>
      <c r="AB15" s="1235" t="s">
        <v>404</v>
      </c>
      <c r="AC15" s="1235" t="s">
        <v>404</v>
      </c>
      <c r="AD15" s="237" t="s">
        <v>242</v>
      </c>
      <c r="AE15" s="238" t="s">
        <v>323</v>
      </c>
      <c r="AF15" s="239"/>
      <c r="AG15" s="238" t="s">
        <v>70</v>
      </c>
      <c r="AH15" s="240" t="s">
        <v>134</v>
      </c>
      <c r="AI15" s="488" t="s">
        <v>446</v>
      </c>
      <c r="AJ15" s="489" t="s">
        <v>446</v>
      </c>
      <c r="AK15" s="488" t="s">
        <v>412</v>
      </c>
      <c r="AL15" s="490" t="s">
        <v>412</v>
      </c>
      <c r="AM15" s="488" t="s">
        <v>412</v>
      </c>
      <c r="AN15" s="490" t="s">
        <v>412</v>
      </c>
      <c r="AO15" s="488" t="s">
        <v>412</v>
      </c>
      <c r="AP15" s="491" t="s">
        <v>412</v>
      </c>
      <c r="AS15" s="1044" t="s">
        <v>323</v>
      </c>
      <c r="AT15" s="174"/>
      <c r="AU15" s="1045" t="s">
        <v>70</v>
      </c>
      <c r="AV15" s="191" t="s">
        <v>140</v>
      </c>
      <c r="AW15" s="386">
        <v>55.446668322046904</v>
      </c>
      <c r="AX15" s="496">
        <v>54.44613135095247</v>
      </c>
      <c r="AY15" s="496">
        <v>78.26633028537766</v>
      </c>
      <c r="AZ15" s="1182">
        <v>78.51717030101227</v>
      </c>
      <c r="BA15" s="1189" t="s">
        <v>447</v>
      </c>
      <c r="BB15" s="1190" t="s">
        <v>447</v>
      </c>
    </row>
    <row r="16" spans="1:54" ht="18">
      <c r="A16" s="542"/>
      <c r="B16" s="543" t="s">
        <v>347</v>
      </c>
      <c r="C16" s="544"/>
      <c r="D16" s="545" t="s">
        <v>106</v>
      </c>
      <c r="E16" s="546" t="s">
        <v>134</v>
      </c>
      <c r="F16" s="292">
        <v>1124.389</v>
      </c>
      <c r="G16" s="292">
        <v>59748.62</v>
      </c>
      <c r="H16" s="292">
        <v>899.833</v>
      </c>
      <c r="I16" s="293">
        <v>46506.028999999995</v>
      </c>
      <c r="J16" s="292">
        <v>75.547</v>
      </c>
      <c r="K16" s="292">
        <v>4361.05</v>
      </c>
      <c r="L16" s="292">
        <v>101.521</v>
      </c>
      <c r="M16" s="294">
        <v>6048.731</v>
      </c>
      <c r="N16" s="960"/>
      <c r="O16" s="961"/>
      <c r="P16" s="1046"/>
      <c r="Q16" s="1047"/>
      <c r="R16" s="962"/>
      <c r="S16" s="962"/>
      <c r="T16" s="1048"/>
      <c r="U16" s="1049"/>
      <c r="V16" s="964" t="s">
        <v>412</v>
      </c>
      <c r="W16" s="8" t="s">
        <v>412</v>
      </c>
      <c r="X16" s="1031" t="s">
        <v>412</v>
      </c>
      <c r="Y16" s="1031" t="s">
        <v>412</v>
      </c>
      <c r="Z16" s="964" t="s">
        <v>412</v>
      </c>
      <c r="AA16" s="8" t="s">
        <v>412</v>
      </c>
      <c r="AB16" s="1031" t="s">
        <v>412</v>
      </c>
      <c r="AC16" s="1043" t="s">
        <v>412</v>
      </c>
      <c r="AD16" s="173"/>
      <c r="AE16" s="172" t="s">
        <v>347</v>
      </c>
      <c r="AF16" s="174"/>
      <c r="AG16" s="243" t="s">
        <v>106</v>
      </c>
      <c r="AH16" s="242" t="s">
        <v>134</v>
      </c>
      <c r="AI16" s="492" t="s">
        <v>412</v>
      </c>
      <c r="AJ16" s="493" t="s">
        <v>412</v>
      </c>
      <c r="AK16" s="492" t="s">
        <v>412</v>
      </c>
      <c r="AL16" s="494" t="s">
        <v>412</v>
      </c>
      <c r="AM16" s="492" t="s">
        <v>412</v>
      </c>
      <c r="AN16" s="494" t="s">
        <v>412</v>
      </c>
      <c r="AO16" s="492" t="s">
        <v>412</v>
      </c>
      <c r="AP16" s="495" t="s">
        <v>412</v>
      </c>
      <c r="AS16" s="1044" t="s">
        <v>347</v>
      </c>
      <c r="AT16" s="174"/>
      <c r="AU16" s="241" t="s">
        <v>106</v>
      </c>
      <c r="AV16" s="191" t="s">
        <v>140</v>
      </c>
      <c r="AW16" s="496">
        <v>53.13874468711452</v>
      </c>
      <c r="AX16" s="496">
        <v>51.68295561509746</v>
      </c>
      <c r="AY16" s="496">
        <v>57.726316068143014</v>
      </c>
      <c r="AZ16" s="1182">
        <v>59.5810817466337</v>
      </c>
      <c r="BA16" s="1189" t="s">
        <v>447</v>
      </c>
      <c r="BB16" s="1190" t="s">
        <v>447</v>
      </c>
    </row>
    <row r="17" spans="1:54" ht="18">
      <c r="A17" s="542"/>
      <c r="B17" s="547"/>
      <c r="C17" s="544" t="s">
        <v>77</v>
      </c>
      <c r="D17" s="548" t="s">
        <v>107</v>
      </c>
      <c r="E17" s="546" t="s">
        <v>134</v>
      </c>
      <c r="F17" s="295">
        <v>200.018</v>
      </c>
      <c r="G17" s="295">
        <v>13396.43</v>
      </c>
      <c r="H17" s="295">
        <v>193.046</v>
      </c>
      <c r="I17" s="296">
        <v>12717.453000000001</v>
      </c>
      <c r="J17" s="295">
        <v>7.236</v>
      </c>
      <c r="K17" s="295">
        <v>440.15</v>
      </c>
      <c r="L17" s="295">
        <v>19.37</v>
      </c>
      <c r="M17" s="297">
        <v>1351.925</v>
      </c>
      <c r="N17" s="960"/>
      <c r="O17" s="961"/>
      <c r="P17" s="1046"/>
      <c r="Q17" s="1047"/>
      <c r="R17" s="962"/>
      <c r="S17" s="962"/>
      <c r="T17" s="1048"/>
      <c r="U17" s="1049"/>
      <c r="V17" s="964" t="s">
        <v>412</v>
      </c>
      <c r="W17" s="8" t="s">
        <v>412</v>
      </c>
      <c r="X17" s="1031" t="s">
        <v>412</v>
      </c>
      <c r="Y17" s="1031" t="s">
        <v>412</v>
      </c>
      <c r="Z17" s="964" t="s">
        <v>412</v>
      </c>
      <c r="AA17" s="8" t="s">
        <v>412</v>
      </c>
      <c r="AB17" s="1031" t="s">
        <v>412</v>
      </c>
      <c r="AC17" s="1043" t="s">
        <v>412</v>
      </c>
      <c r="AD17" s="173"/>
      <c r="AE17" s="244"/>
      <c r="AF17" s="174" t="s">
        <v>77</v>
      </c>
      <c r="AG17" s="246" t="s">
        <v>107</v>
      </c>
      <c r="AH17" s="242" t="s">
        <v>134</v>
      </c>
      <c r="AI17" s="497"/>
      <c r="AJ17" s="498"/>
      <c r="AK17" s="497"/>
      <c r="AL17" s="499"/>
      <c r="AM17" s="497"/>
      <c r="AN17" s="499"/>
      <c r="AO17" s="497"/>
      <c r="AP17" s="500"/>
      <c r="AS17" s="1050"/>
      <c r="AT17" s="174" t="s">
        <v>77</v>
      </c>
      <c r="AU17" s="245" t="s">
        <v>107</v>
      </c>
      <c r="AV17" s="191" t="s">
        <v>140</v>
      </c>
      <c r="AW17" s="502">
        <v>66.97612214900659</v>
      </c>
      <c r="AX17" s="502">
        <v>65.87783740662849</v>
      </c>
      <c r="AY17" s="502">
        <v>60.82780541735765</v>
      </c>
      <c r="AZ17" s="1183">
        <v>69.79478575116158</v>
      </c>
      <c r="BA17" s="1189" t="s">
        <v>447</v>
      </c>
      <c r="BB17" s="1190" t="s">
        <v>447</v>
      </c>
    </row>
    <row r="18" spans="1:54" ht="18">
      <c r="A18" s="542"/>
      <c r="B18" s="549"/>
      <c r="C18" s="544" t="s">
        <v>80</v>
      </c>
      <c r="D18" s="550" t="s">
        <v>108</v>
      </c>
      <c r="E18" s="551" t="s">
        <v>134</v>
      </c>
      <c r="F18" s="295">
        <v>924.371</v>
      </c>
      <c r="G18" s="295">
        <v>46352.19</v>
      </c>
      <c r="H18" s="295">
        <v>706.787</v>
      </c>
      <c r="I18" s="296">
        <v>33788.576</v>
      </c>
      <c r="J18" s="295">
        <v>68.311</v>
      </c>
      <c r="K18" s="295">
        <v>3920.9</v>
      </c>
      <c r="L18" s="295">
        <v>82.151</v>
      </c>
      <c r="M18" s="297">
        <v>4696.806</v>
      </c>
      <c r="N18" s="960"/>
      <c r="O18" s="961"/>
      <c r="P18" s="1046"/>
      <c r="Q18" s="1047"/>
      <c r="R18" s="962"/>
      <c r="S18" s="962"/>
      <c r="T18" s="1048"/>
      <c r="U18" s="1049"/>
      <c r="V18" s="964" t="s">
        <v>412</v>
      </c>
      <c r="W18" s="8" t="s">
        <v>412</v>
      </c>
      <c r="X18" s="1031" t="s">
        <v>412</v>
      </c>
      <c r="Y18" s="1031" t="s">
        <v>412</v>
      </c>
      <c r="Z18" s="964" t="s">
        <v>412</v>
      </c>
      <c r="AA18" s="8" t="s">
        <v>412</v>
      </c>
      <c r="AB18" s="1031" t="s">
        <v>412</v>
      </c>
      <c r="AC18" s="1043" t="s">
        <v>412</v>
      </c>
      <c r="AD18" s="173"/>
      <c r="AE18" s="247"/>
      <c r="AF18" s="174" t="s">
        <v>80</v>
      </c>
      <c r="AG18" s="248" t="s">
        <v>108</v>
      </c>
      <c r="AH18" s="249" t="s">
        <v>134</v>
      </c>
      <c r="AI18" s="497"/>
      <c r="AJ18" s="498"/>
      <c r="AK18" s="497"/>
      <c r="AL18" s="499"/>
      <c r="AM18" s="497"/>
      <c r="AN18" s="499"/>
      <c r="AO18" s="497"/>
      <c r="AP18" s="500"/>
      <c r="AS18" s="1051"/>
      <c r="AT18" s="174" t="s">
        <v>80</v>
      </c>
      <c r="AU18" s="248" t="s">
        <v>108</v>
      </c>
      <c r="AV18" s="191" t="s">
        <v>140</v>
      </c>
      <c r="AW18" s="502">
        <v>50.14457398598615</v>
      </c>
      <c r="AX18" s="502">
        <v>47.80588211158383</v>
      </c>
      <c r="AY18" s="502">
        <v>57.397783665881036</v>
      </c>
      <c r="AZ18" s="1183">
        <v>57.172840257574464</v>
      </c>
      <c r="BA18" s="1189" t="s">
        <v>447</v>
      </c>
      <c r="BB18" s="1190" t="s">
        <v>447</v>
      </c>
    </row>
    <row r="19" spans="1:54" ht="18">
      <c r="A19" s="542"/>
      <c r="B19" s="543" t="s">
        <v>347</v>
      </c>
      <c r="C19" s="544"/>
      <c r="D19" s="552" t="s">
        <v>109</v>
      </c>
      <c r="E19" s="553" t="s">
        <v>134</v>
      </c>
      <c r="F19" s="298">
        <v>651.638</v>
      </c>
      <c r="G19" s="298">
        <v>38726.16</v>
      </c>
      <c r="H19" s="298">
        <v>563.727</v>
      </c>
      <c r="I19" s="299">
        <v>33179.151</v>
      </c>
      <c r="J19" s="298">
        <v>656.131</v>
      </c>
      <c r="K19" s="298">
        <v>53409.61</v>
      </c>
      <c r="L19" s="298">
        <v>594.528</v>
      </c>
      <c r="M19" s="300">
        <v>49199.534</v>
      </c>
      <c r="N19" s="960"/>
      <c r="O19" s="961"/>
      <c r="P19" s="1046"/>
      <c r="Q19" s="1047"/>
      <c r="R19" s="962"/>
      <c r="S19" s="962"/>
      <c r="T19" s="1048"/>
      <c r="U19" s="1049"/>
      <c r="V19" s="964" t="s">
        <v>412</v>
      </c>
      <c r="W19" s="8" t="s">
        <v>412</v>
      </c>
      <c r="X19" s="1031" t="s">
        <v>412</v>
      </c>
      <c r="Y19" s="1031" t="s">
        <v>412</v>
      </c>
      <c r="Z19" s="964" t="s">
        <v>412</v>
      </c>
      <c r="AA19" s="8" t="s">
        <v>412</v>
      </c>
      <c r="AB19" s="1031" t="s">
        <v>412</v>
      </c>
      <c r="AC19" s="1043" t="s">
        <v>412</v>
      </c>
      <c r="AD19" s="173"/>
      <c r="AE19" s="172" t="s">
        <v>347</v>
      </c>
      <c r="AF19" s="174"/>
      <c r="AG19" s="252" t="s">
        <v>109</v>
      </c>
      <c r="AH19" s="251" t="s">
        <v>134</v>
      </c>
      <c r="AI19" s="492" t="s">
        <v>412</v>
      </c>
      <c r="AJ19" s="498" t="s">
        <v>412</v>
      </c>
      <c r="AK19" s="497" t="s">
        <v>412</v>
      </c>
      <c r="AL19" s="499" t="s">
        <v>412</v>
      </c>
      <c r="AM19" s="497" t="s">
        <v>412</v>
      </c>
      <c r="AN19" s="499" t="s">
        <v>412</v>
      </c>
      <c r="AO19" s="497" t="s">
        <v>412</v>
      </c>
      <c r="AP19" s="500" t="s">
        <v>412</v>
      </c>
      <c r="AS19" s="1044" t="s">
        <v>347</v>
      </c>
      <c r="AT19" s="174"/>
      <c r="AU19" s="250" t="s">
        <v>109</v>
      </c>
      <c r="AV19" s="191" t="s">
        <v>140</v>
      </c>
      <c r="AW19" s="501">
        <v>59.4289467465065</v>
      </c>
      <c r="AX19" s="502">
        <v>58.85677109664785</v>
      </c>
      <c r="AY19" s="502">
        <v>81.40083306534824</v>
      </c>
      <c r="AZ19" s="1183">
        <v>82.75393925937887</v>
      </c>
      <c r="BA19" s="1189" t="s">
        <v>447</v>
      </c>
      <c r="BB19" s="1190" t="s">
        <v>447</v>
      </c>
    </row>
    <row r="20" spans="1:54" ht="18">
      <c r="A20" s="542"/>
      <c r="B20" s="547"/>
      <c r="C20" s="544" t="s">
        <v>78</v>
      </c>
      <c r="D20" s="548" t="s">
        <v>110</v>
      </c>
      <c r="E20" s="546" t="s">
        <v>134</v>
      </c>
      <c r="F20" s="295">
        <v>176.481</v>
      </c>
      <c r="G20" s="295">
        <v>12640.76</v>
      </c>
      <c r="H20" s="295">
        <v>194.29</v>
      </c>
      <c r="I20" s="296">
        <v>13774.867</v>
      </c>
      <c r="J20" s="295">
        <v>383.053</v>
      </c>
      <c r="K20" s="295">
        <v>23736.68</v>
      </c>
      <c r="L20" s="295">
        <v>356.38</v>
      </c>
      <c r="M20" s="297">
        <v>21635.135</v>
      </c>
      <c r="N20" s="960"/>
      <c r="O20" s="961"/>
      <c r="P20" s="1046"/>
      <c r="Q20" s="1047"/>
      <c r="R20" s="962"/>
      <c r="S20" s="962"/>
      <c r="T20" s="1048"/>
      <c r="U20" s="1049"/>
      <c r="V20" s="964" t="s">
        <v>412</v>
      </c>
      <c r="W20" s="8" t="s">
        <v>412</v>
      </c>
      <c r="X20" s="1031" t="s">
        <v>412</v>
      </c>
      <c r="Y20" s="1031" t="s">
        <v>412</v>
      </c>
      <c r="Z20" s="964" t="s">
        <v>412</v>
      </c>
      <c r="AA20" s="8" t="s">
        <v>412</v>
      </c>
      <c r="AB20" s="1031" t="s">
        <v>412</v>
      </c>
      <c r="AC20" s="1043" t="s">
        <v>412</v>
      </c>
      <c r="AD20" s="173"/>
      <c r="AE20" s="244"/>
      <c r="AF20" s="174" t="s">
        <v>78</v>
      </c>
      <c r="AG20" s="246" t="s">
        <v>110</v>
      </c>
      <c r="AH20" s="242" t="s">
        <v>134</v>
      </c>
      <c r="AI20" s="497"/>
      <c r="AJ20" s="498"/>
      <c r="AK20" s="497"/>
      <c r="AL20" s="499"/>
      <c r="AM20" s="497"/>
      <c r="AN20" s="499"/>
      <c r="AO20" s="497"/>
      <c r="AP20" s="500"/>
      <c r="AS20" s="1050"/>
      <c r="AT20" s="174" t="s">
        <v>78</v>
      </c>
      <c r="AU20" s="245" t="s">
        <v>110</v>
      </c>
      <c r="AV20" s="191" t="s">
        <v>140</v>
      </c>
      <c r="AW20" s="502">
        <v>71.62674735523937</v>
      </c>
      <c r="AX20" s="502">
        <v>70.89848679808534</v>
      </c>
      <c r="AY20" s="502">
        <v>61.96709071590615</v>
      </c>
      <c r="AZ20" s="1183">
        <v>60.708050395645095</v>
      </c>
      <c r="BA20" s="1189" t="s">
        <v>447</v>
      </c>
      <c r="BB20" s="1190" t="s">
        <v>447</v>
      </c>
    </row>
    <row r="21" spans="1:54" ht="18">
      <c r="A21" s="542"/>
      <c r="B21" s="549"/>
      <c r="C21" s="544" t="s">
        <v>81</v>
      </c>
      <c r="D21" s="550" t="s">
        <v>111</v>
      </c>
      <c r="E21" s="551" t="s">
        <v>134</v>
      </c>
      <c r="F21" s="295">
        <v>475.157</v>
      </c>
      <c r="G21" s="295">
        <v>26085.4</v>
      </c>
      <c r="H21" s="295">
        <v>369.437</v>
      </c>
      <c r="I21" s="296">
        <v>19404.284</v>
      </c>
      <c r="J21" s="295">
        <v>273.078</v>
      </c>
      <c r="K21" s="295">
        <v>29672.92</v>
      </c>
      <c r="L21" s="295">
        <v>238.148</v>
      </c>
      <c r="M21" s="297">
        <v>27564.399</v>
      </c>
      <c r="N21" s="960"/>
      <c r="O21" s="961"/>
      <c r="P21" s="1046"/>
      <c r="Q21" s="1047"/>
      <c r="R21" s="962"/>
      <c r="S21" s="962"/>
      <c r="T21" s="1048"/>
      <c r="U21" s="1049"/>
      <c r="V21" s="964" t="s">
        <v>412</v>
      </c>
      <c r="W21" s="8" t="s">
        <v>412</v>
      </c>
      <c r="X21" s="1031" t="s">
        <v>412</v>
      </c>
      <c r="Y21" s="1031" t="s">
        <v>412</v>
      </c>
      <c r="Z21" s="964" t="s">
        <v>412</v>
      </c>
      <c r="AA21" s="8" t="s">
        <v>412</v>
      </c>
      <c r="AB21" s="1031" t="s">
        <v>412</v>
      </c>
      <c r="AC21" s="1043" t="s">
        <v>412</v>
      </c>
      <c r="AD21" s="173"/>
      <c r="AE21" s="247"/>
      <c r="AF21" s="174" t="s">
        <v>81</v>
      </c>
      <c r="AG21" s="248" t="s">
        <v>111</v>
      </c>
      <c r="AH21" s="249" t="s">
        <v>134</v>
      </c>
      <c r="AI21" s="497"/>
      <c r="AJ21" s="498"/>
      <c r="AK21" s="497"/>
      <c r="AL21" s="499"/>
      <c r="AM21" s="497"/>
      <c r="AN21" s="499"/>
      <c r="AO21" s="497"/>
      <c r="AP21" s="500"/>
      <c r="AS21" s="1051"/>
      <c r="AT21" s="174" t="s">
        <v>81</v>
      </c>
      <c r="AU21" s="248" t="s">
        <v>111</v>
      </c>
      <c r="AV21" s="191" t="s">
        <v>140</v>
      </c>
      <c r="AW21" s="502">
        <v>54.89848618456637</v>
      </c>
      <c r="AX21" s="502">
        <v>52.523932361945334</v>
      </c>
      <c r="AY21" s="502">
        <v>108.66096866096866</v>
      </c>
      <c r="AZ21" s="1183">
        <v>115.744826746393</v>
      </c>
      <c r="BA21" s="1189" t="s">
        <v>447</v>
      </c>
      <c r="BB21" s="1190" t="s">
        <v>447</v>
      </c>
    </row>
    <row r="22" spans="1:54" ht="18">
      <c r="A22" s="542"/>
      <c r="B22" s="543" t="s">
        <v>347</v>
      </c>
      <c r="C22" s="544"/>
      <c r="D22" s="552" t="s">
        <v>112</v>
      </c>
      <c r="E22" s="553" t="s">
        <v>134</v>
      </c>
      <c r="F22" s="292" t="s">
        <v>372</v>
      </c>
      <c r="G22" s="292" t="s">
        <v>372</v>
      </c>
      <c r="H22" s="1227">
        <v>0</v>
      </c>
      <c r="I22" s="1228">
        <v>0</v>
      </c>
      <c r="J22" s="292">
        <v>18.661</v>
      </c>
      <c r="K22" s="292">
        <v>955.62</v>
      </c>
      <c r="L22" s="292">
        <v>22.925</v>
      </c>
      <c r="M22" s="294">
        <v>1203.539</v>
      </c>
      <c r="N22" s="960"/>
      <c r="O22" s="961"/>
      <c r="P22" s="1046"/>
      <c r="Q22" s="1047"/>
      <c r="R22" s="962"/>
      <c r="S22" s="962"/>
      <c r="T22" s="1048"/>
      <c r="U22" s="1049"/>
      <c r="V22" s="964" t="s">
        <v>412</v>
      </c>
      <c r="W22" s="8" t="s">
        <v>412</v>
      </c>
      <c r="X22" s="1031" t="s">
        <v>412</v>
      </c>
      <c r="Y22" s="1031" t="s">
        <v>412</v>
      </c>
      <c r="Z22" s="964" t="s">
        <v>412</v>
      </c>
      <c r="AA22" s="8" t="s">
        <v>412</v>
      </c>
      <c r="AB22" s="1031" t="s">
        <v>412</v>
      </c>
      <c r="AC22" s="1043" t="s">
        <v>412</v>
      </c>
      <c r="AD22" s="173"/>
      <c r="AE22" s="172" t="s">
        <v>347</v>
      </c>
      <c r="AF22" s="174"/>
      <c r="AG22" s="252" t="s">
        <v>112</v>
      </c>
      <c r="AH22" s="251" t="s">
        <v>134</v>
      </c>
      <c r="AI22" s="492" t="s">
        <v>446</v>
      </c>
      <c r="AJ22" s="493" t="s">
        <v>446</v>
      </c>
      <c r="AK22" s="492" t="s">
        <v>412</v>
      </c>
      <c r="AL22" s="494" t="s">
        <v>412</v>
      </c>
      <c r="AM22" s="492" t="s">
        <v>446</v>
      </c>
      <c r="AN22" s="494" t="s">
        <v>446</v>
      </c>
      <c r="AO22" s="492" t="s">
        <v>412</v>
      </c>
      <c r="AP22" s="495" t="s">
        <v>412</v>
      </c>
      <c r="AS22" s="1044" t="s">
        <v>347</v>
      </c>
      <c r="AT22" s="174"/>
      <c r="AU22" s="250" t="s">
        <v>112</v>
      </c>
      <c r="AV22" s="191" t="s">
        <v>140</v>
      </c>
      <c r="AW22" s="502" t="s">
        <v>149</v>
      </c>
      <c r="AX22" s="496" t="s">
        <v>142</v>
      </c>
      <c r="AY22" s="496">
        <v>51.20947430469964</v>
      </c>
      <c r="AZ22" s="1182">
        <v>52.49897491821156</v>
      </c>
      <c r="BA22" s="1189" t="s">
        <v>155</v>
      </c>
      <c r="BB22" s="1190" t="s">
        <v>447</v>
      </c>
    </row>
    <row r="23" spans="1:54" ht="18">
      <c r="A23" s="542"/>
      <c r="B23" s="547"/>
      <c r="C23" s="544" t="s">
        <v>79</v>
      </c>
      <c r="D23" s="548" t="s">
        <v>113</v>
      </c>
      <c r="E23" s="546" t="s">
        <v>134</v>
      </c>
      <c r="F23" s="295" t="s">
        <v>372</v>
      </c>
      <c r="G23" s="295" t="s">
        <v>372</v>
      </c>
      <c r="H23" s="1229">
        <v>0</v>
      </c>
      <c r="I23" s="1230">
        <v>0</v>
      </c>
      <c r="J23" s="295" t="s">
        <v>372</v>
      </c>
      <c r="K23" s="295" t="s">
        <v>372</v>
      </c>
      <c r="L23" s="1229">
        <v>0</v>
      </c>
      <c r="M23" s="1231">
        <v>0</v>
      </c>
      <c r="N23" s="960"/>
      <c r="O23" s="961"/>
      <c r="P23" s="1046"/>
      <c r="Q23" s="1047"/>
      <c r="R23" s="962"/>
      <c r="S23" s="962"/>
      <c r="T23" s="1048"/>
      <c r="U23" s="1049"/>
      <c r="V23" s="964" t="s">
        <v>412</v>
      </c>
      <c r="W23" s="8" t="s">
        <v>412</v>
      </c>
      <c r="X23" s="1031" t="s">
        <v>412</v>
      </c>
      <c r="Y23" s="1031" t="s">
        <v>412</v>
      </c>
      <c r="Z23" s="964" t="s">
        <v>412</v>
      </c>
      <c r="AA23" s="8" t="s">
        <v>412</v>
      </c>
      <c r="AB23" s="1031" t="s">
        <v>412</v>
      </c>
      <c r="AC23" s="1043" t="s">
        <v>412</v>
      </c>
      <c r="AD23" s="173"/>
      <c r="AE23" s="244"/>
      <c r="AF23" s="174" t="s">
        <v>79</v>
      </c>
      <c r="AG23" s="246" t="s">
        <v>113</v>
      </c>
      <c r="AH23" s="242" t="s">
        <v>134</v>
      </c>
      <c r="AI23" s="497"/>
      <c r="AJ23" s="498"/>
      <c r="AK23" s="497"/>
      <c r="AL23" s="499"/>
      <c r="AM23" s="497"/>
      <c r="AN23" s="499"/>
      <c r="AO23" s="497"/>
      <c r="AP23" s="500"/>
      <c r="AS23" s="1050"/>
      <c r="AT23" s="174" t="s">
        <v>79</v>
      </c>
      <c r="AU23" s="245" t="s">
        <v>113</v>
      </c>
      <c r="AV23" s="191" t="s">
        <v>140</v>
      </c>
      <c r="AW23" s="502" t="s">
        <v>149</v>
      </c>
      <c r="AX23" s="502" t="s">
        <v>142</v>
      </c>
      <c r="AY23" s="502" t="s">
        <v>149</v>
      </c>
      <c r="AZ23" s="1183" t="s">
        <v>142</v>
      </c>
      <c r="BA23" s="1189" t="s">
        <v>155</v>
      </c>
      <c r="BB23" s="1190" t="s">
        <v>155</v>
      </c>
    </row>
    <row r="24" spans="1:54" ht="18">
      <c r="A24" s="542"/>
      <c r="B24" s="549"/>
      <c r="C24" s="544" t="s">
        <v>82</v>
      </c>
      <c r="D24" s="550" t="s">
        <v>114</v>
      </c>
      <c r="E24" s="551" t="s">
        <v>134</v>
      </c>
      <c r="F24" s="295" t="s">
        <v>372</v>
      </c>
      <c r="G24" s="295" t="s">
        <v>372</v>
      </c>
      <c r="H24" s="1229">
        <v>0</v>
      </c>
      <c r="I24" s="1230">
        <v>0</v>
      </c>
      <c r="J24" s="295">
        <v>18.661</v>
      </c>
      <c r="K24" s="295">
        <v>955.62</v>
      </c>
      <c r="L24" s="295">
        <v>22.925</v>
      </c>
      <c r="M24" s="297">
        <v>1203.539</v>
      </c>
      <c r="N24" s="960"/>
      <c r="O24" s="961"/>
      <c r="P24" s="1046"/>
      <c r="Q24" s="1047"/>
      <c r="R24" s="962"/>
      <c r="S24" s="962"/>
      <c r="T24" s="1048"/>
      <c r="U24" s="1049"/>
      <c r="V24" s="964" t="s">
        <v>412</v>
      </c>
      <c r="W24" s="8" t="s">
        <v>412</v>
      </c>
      <c r="X24" s="1031" t="s">
        <v>412</v>
      </c>
      <c r="Y24" s="1031" t="s">
        <v>412</v>
      </c>
      <c r="Z24" s="964" t="s">
        <v>412</v>
      </c>
      <c r="AA24" s="8" t="s">
        <v>412</v>
      </c>
      <c r="AB24" s="1031" t="s">
        <v>412</v>
      </c>
      <c r="AC24" s="1043" t="s">
        <v>412</v>
      </c>
      <c r="AD24" s="173"/>
      <c r="AE24" s="247"/>
      <c r="AF24" s="174" t="s">
        <v>82</v>
      </c>
      <c r="AG24" s="248" t="s">
        <v>114</v>
      </c>
      <c r="AH24" s="249" t="s">
        <v>134</v>
      </c>
      <c r="AI24" s="497"/>
      <c r="AJ24" s="498"/>
      <c r="AK24" s="497"/>
      <c r="AL24" s="499"/>
      <c r="AM24" s="497"/>
      <c r="AN24" s="499"/>
      <c r="AO24" s="497"/>
      <c r="AP24" s="500"/>
      <c r="AS24" s="1051"/>
      <c r="AT24" s="174" t="s">
        <v>82</v>
      </c>
      <c r="AU24" s="248" t="s">
        <v>114</v>
      </c>
      <c r="AV24" s="191" t="s">
        <v>140</v>
      </c>
      <c r="AW24" s="502" t="s">
        <v>149</v>
      </c>
      <c r="AX24" s="502" t="s">
        <v>142</v>
      </c>
      <c r="AY24" s="502">
        <v>51.20947430469964</v>
      </c>
      <c r="AZ24" s="1183">
        <v>52.49897491821156</v>
      </c>
      <c r="BA24" s="1189" t="s">
        <v>155</v>
      </c>
      <c r="BB24" s="1190" t="s">
        <v>447</v>
      </c>
    </row>
    <row r="25" spans="1:54" ht="18">
      <c r="A25" s="537" t="s">
        <v>314</v>
      </c>
      <c r="B25" s="539" t="s">
        <v>115</v>
      </c>
      <c r="C25" s="539"/>
      <c r="D25" s="540" t="s">
        <v>69</v>
      </c>
      <c r="E25" s="554" t="s">
        <v>134</v>
      </c>
      <c r="F25" s="289">
        <v>4917.734</v>
      </c>
      <c r="G25" s="289">
        <v>247949.33</v>
      </c>
      <c r="H25" s="289">
        <v>4793.465</v>
      </c>
      <c r="I25" s="290">
        <v>227992.554</v>
      </c>
      <c r="J25" s="289">
        <v>25.851</v>
      </c>
      <c r="K25" s="289">
        <v>1595.47</v>
      </c>
      <c r="L25" s="289">
        <v>15.332</v>
      </c>
      <c r="M25" s="291">
        <v>974.268</v>
      </c>
      <c r="N25" s="960"/>
      <c r="O25" s="961"/>
      <c r="P25" s="1046"/>
      <c r="Q25" s="1047"/>
      <c r="R25" s="962"/>
      <c r="S25" s="962"/>
      <c r="T25" s="1048"/>
      <c r="U25" s="1049"/>
      <c r="V25" s="964" t="s">
        <v>412</v>
      </c>
      <c r="W25" s="8" t="s">
        <v>412</v>
      </c>
      <c r="X25" s="1031" t="s">
        <v>412</v>
      </c>
      <c r="Y25" s="1031" t="s">
        <v>412</v>
      </c>
      <c r="Z25" s="964" t="s">
        <v>412</v>
      </c>
      <c r="AA25" s="8" t="s">
        <v>412</v>
      </c>
      <c r="AB25" s="1031" t="s">
        <v>412</v>
      </c>
      <c r="AC25" s="1043" t="s">
        <v>412</v>
      </c>
      <c r="AD25" s="237" t="s">
        <v>314</v>
      </c>
      <c r="AE25" s="239" t="s">
        <v>115</v>
      </c>
      <c r="AF25" s="239"/>
      <c r="AG25" s="238" t="s">
        <v>69</v>
      </c>
      <c r="AH25" s="253" t="s">
        <v>134</v>
      </c>
      <c r="AI25" s="488" t="s">
        <v>412</v>
      </c>
      <c r="AJ25" s="489" t="s">
        <v>412</v>
      </c>
      <c r="AK25" s="488" t="s">
        <v>412</v>
      </c>
      <c r="AL25" s="490" t="s">
        <v>412</v>
      </c>
      <c r="AM25" s="488" t="s">
        <v>446</v>
      </c>
      <c r="AN25" s="490" t="s">
        <v>446</v>
      </c>
      <c r="AO25" s="488" t="s">
        <v>412</v>
      </c>
      <c r="AP25" s="491" t="s">
        <v>412</v>
      </c>
      <c r="AS25" s="1052" t="s">
        <v>115</v>
      </c>
      <c r="AT25" s="174"/>
      <c r="AU25" s="1045" t="s">
        <v>69</v>
      </c>
      <c r="AV25" s="191" t="s">
        <v>140</v>
      </c>
      <c r="AW25" s="502">
        <v>50.4194269149165</v>
      </c>
      <c r="AX25" s="496">
        <v>47.56320407054187</v>
      </c>
      <c r="AY25" s="496">
        <v>61.71792193725582</v>
      </c>
      <c r="AZ25" s="1182">
        <v>63.54474302113227</v>
      </c>
      <c r="BA25" s="1189" t="s">
        <v>447</v>
      </c>
      <c r="BB25" s="1190" t="s">
        <v>447</v>
      </c>
    </row>
    <row r="26" spans="1:54" ht="18">
      <c r="A26" s="542"/>
      <c r="B26" s="543" t="s">
        <v>348</v>
      </c>
      <c r="C26" s="544"/>
      <c r="D26" s="548" t="s">
        <v>116</v>
      </c>
      <c r="E26" s="546" t="s">
        <v>134</v>
      </c>
      <c r="F26" s="298">
        <v>0.081</v>
      </c>
      <c r="G26" s="298">
        <v>56.82</v>
      </c>
      <c r="H26" s="298">
        <v>0.186</v>
      </c>
      <c r="I26" s="299">
        <v>155.03300000000002</v>
      </c>
      <c r="J26" s="298" t="s">
        <v>372</v>
      </c>
      <c r="K26" s="298" t="s">
        <v>372</v>
      </c>
      <c r="L26" s="1232">
        <v>0</v>
      </c>
      <c r="M26" s="1233">
        <v>0</v>
      </c>
      <c r="N26" s="960"/>
      <c r="O26" s="961"/>
      <c r="P26" s="1046"/>
      <c r="Q26" s="1047"/>
      <c r="R26" s="962"/>
      <c r="S26" s="962"/>
      <c r="T26" s="1048"/>
      <c r="U26" s="1049"/>
      <c r="V26" s="964" t="s">
        <v>412</v>
      </c>
      <c r="W26" s="8" t="s">
        <v>412</v>
      </c>
      <c r="X26" s="1031" t="s">
        <v>412</v>
      </c>
      <c r="Y26" s="1031" t="s">
        <v>412</v>
      </c>
      <c r="Z26" s="964" t="s">
        <v>412</v>
      </c>
      <c r="AA26" s="8" t="s">
        <v>412</v>
      </c>
      <c r="AB26" s="1031" t="s">
        <v>412</v>
      </c>
      <c r="AC26" s="1043" t="s">
        <v>412</v>
      </c>
      <c r="AD26" s="173"/>
      <c r="AE26" s="172" t="s">
        <v>348</v>
      </c>
      <c r="AF26" s="174"/>
      <c r="AG26" s="246" t="s">
        <v>116</v>
      </c>
      <c r="AH26" s="242" t="s">
        <v>134</v>
      </c>
      <c r="AI26" s="492" t="s">
        <v>446</v>
      </c>
      <c r="AJ26" s="498" t="s">
        <v>446</v>
      </c>
      <c r="AK26" s="497" t="s">
        <v>412</v>
      </c>
      <c r="AL26" s="499" t="s">
        <v>412</v>
      </c>
      <c r="AM26" s="497" t="s">
        <v>446</v>
      </c>
      <c r="AN26" s="499" t="s">
        <v>446</v>
      </c>
      <c r="AO26" s="497" t="s">
        <v>412</v>
      </c>
      <c r="AP26" s="500" t="s">
        <v>412</v>
      </c>
      <c r="AS26" s="1044" t="s">
        <v>348</v>
      </c>
      <c r="AT26" s="174"/>
      <c r="AU26" s="245" t="s">
        <v>116</v>
      </c>
      <c r="AV26" s="191" t="s">
        <v>140</v>
      </c>
      <c r="AW26" s="502">
        <v>701.4814814814814</v>
      </c>
      <c r="AX26" s="502">
        <v>833.5107526881721</v>
      </c>
      <c r="AY26" s="502" t="s">
        <v>149</v>
      </c>
      <c r="AZ26" s="1183" t="s">
        <v>142</v>
      </c>
      <c r="BA26" s="1189" t="s">
        <v>447</v>
      </c>
      <c r="BB26" s="1190" t="s">
        <v>155</v>
      </c>
    </row>
    <row r="27" spans="1:54" ht="18">
      <c r="A27" s="542"/>
      <c r="B27" s="547"/>
      <c r="C27" s="544" t="s">
        <v>83</v>
      </c>
      <c r="D27" s="555" t="s">
        <v>113</v>
      </c>
      <c r="E27" s="546" t="s">
        <v>134</v>
      </c>
      <c r="F27" s="295" t="s">
        <v>372</v>
      </c>
      <c r="G27" s="295" t="s">
        <v>372</v>
      </c>
      <c r="H27" s="1229">
        <v>0</v>
      </c>
      <c r="I27" s="1230">
        <v>0</v>
      </c>
      <c r="J27" s="295" t="s">
        <v>372</v>
      </c>
      <c r="K27" s="295" t="s">
        <v>372</v>
      </c>
      <c r="L27" s="1229">
        <v>0</v>
      </c>
      <c r="M27" s="1231">
        <v>0</v>
      </c>
      <c r="N27" s="960"/>
      <c r="O27" s="961"/>
      <c r="P27" s="1046"/>
      <c r="Q27" s="1047"/>
      <c r="R27" s="962"/>
      <c r="S27" s="962"/>
      <c r="T27" s="1048"/>
      <c r="U27" s="1049"/>
      <c r="V27" s="964" t="s">
        <v>412</v>
      </c>
      <c r="W27" s="8" t="s">
        <v>412</v>
      </c>
      <c r="X27" s="1031" t="s">
        <v>412</v>
      </c>
      <c r="Y27" s="1031" t="s">
        <v>412</v>
      </c>
      <c r="Z27" s="964" t="s">
        <v>412</v>
      </c>
      <c r="AA27" s="8" t="s">
        <v>412</v>
      </c>
      <c r="AB27" s="1031" t="s">
        <v>412</v>
      </c>
      <c r="AC27" s="1043" t="s">
        <v>412</v>
      </c>
      <c r="AD27" s="173"/>
      <c r="AE27" s="244"/>
      <c r="AF27" s="174" t="s">
        <v>83</v>
      </c>
      <c r="AG27" s="255" t="s">
        <v>113</v>
      </c>
      <c r="AH27" s="242" t="s">
        <v>134</v>
      </c>
      <c r="AI27" s="497"/>
      <c r="AJ27" s="498"/>
      <c r="AK27" s="497"/>
      <c r="AL27" s="499"/>
      <c r="AM27" s="497"/>
      <c r="AN27" s="499"/>
      <c r="AO27" s="497"/>
      <c r="AP27" s="500"/>
      <c r="AS27" s="1050"/>
      <c r="AT27" s="174" t="s">
        <v>83</v>
      </c>
      <c r="AU27" s="254" t="s">
        <v>113</v>
      </c>
      <c r="AV27" s="191" t="s">
        <v>140</v>
      </c>
      <c r="AW27" s="502" t="s">
        <v>149</v>
      </c>
      <c r="AX27" s="502" t="s">
        <v>142</v>
      </c>
      <c r="AY27" s="502" t="s">
        <v>149</v>
      </c>
      <c r="AZ27" s="1183" t="s">
        <v>142</v>
      </c>
      <c r="BA27" s="1189" t="s">
        <v>155</v>
      </c>
      <c r="BB27" s="1190" t="s">
        <v>155</v>
      </c>
    </row>
    <row r="28" spans="1:54" ht="18">
      <c r="A28" s="542"/>
      <c r="B28" s="549"/>
      <c r="C28" s="544" t="s">
        <v>86</v>
      </c>
      <c r="D28" s="556" t="s">
        <v>114</v>
      </c>
      <c r="E28" s="551" t="s">
        <v>134</v>
      </c>
      <c r="F28" s="295">
        <v>0.081</v>
      </c>
      <c r="G28" s="295">
        <v>56.82</v>
      </c>
      <c r="H28" s="295">
        <v>0.186</v>
      </c>
      <c r="I28" s="296">
        <v>155.03300000000002</v>
      </c>
      <c r="J28" s="295" t="s">
        <v>372</v>
      </c>
      <c r="K28" s="295" t="s">
        <v>372</v>
      </c>
      <c r="L28" s="1229">
        <v>0</v>
      </c>
      <c r="M28" s="1231">
        <v>0</v>
      </c>
      <c r="N28" s="960"/>
      <c r="O28" s="961"/>
      <c r="P28" s="1046"/>
      <c r="Q28" s="1047"/>
      <c r="R28" s="962"/>
      <c r="S28" s="962"/>
      <c r="T28" s="1048"/>
      <c r="U28" s="1049"/>
      <c r="V28" s="964" t="s">
        <v>412</v>
      </c>
      <c r="W28" s="8" t="s">
        <v>412</v>
      </c>
      <c r="X28" s="1031" t="s">
        <v>412</v>
      </c>
      <c r="Y28" s="1031" t="s">
        <v>412</v>
      </c>
      <c r="Z28" s="964" t="s">
        <v>412</v>
      </c>
      <c r="AA28" s="8" t="s">
        <v>412</v>
      </c>
      <c r="AB28" s="1031" t="s">
        <v>412</v>
      </c>
      <c r="AC28" s="1043" t="s">
        <v>412</v>
      </c>
      <c r="AD28" s="173"/>
      <c r="AE28" s="247"/>
      <c r="AF28" s="174" t="s">
        <v>86</v>
      </c>
      <c r="AG28" s="256" t="s">
        <v>114</v>
      </c>
      <c r="AH28" s="249" t="s">
        <v>134</v>
      </c>
      <c r="AI28" s="497"/>
      <c r="AJ28" s="498"/>
      <c r="AK28" s="497"/>
      <c r="AL28" s="499"/>
      <c r="AM28" s="497"/>
      <c r="AN28" s="499"/>
      <c r="AO28" s="497"/>
      <c r="AP28" s="500"/>
      <c r="AS28" s="1051"/>
      <c r="AT28" s="174" t="s">
        <v>86</v>
      </c>
      <c r="AU28" s="256" t="s">
        <v>114</v>
      </c>
      <c r="AV28" s="191" t="s">
        <v>140</v>
      </c>
      <c r="AW28" s="502">
        <v>701.4814814814814</v>
      </c>
      <c r="AX28" s="502">
        <v>833.5107526881721</v>
      </c>
      <c r="AY28" s="502" t="s">
        <v>149</v>
      </c>
      <c r="AZ28" s="1183" t="s">
        <v>142</v>
      </c>
      <c r="BA28" s="1189" t="s">
        <v>447</v>
      </c>
      <c r="BB28" s="1190" t="s">
        <v>155</v>
      </c>
    </row>
    <row r="29" spans="1:54" ht="18">
      <c r="A29" s="542"/>
      <c r="B29" s="543" t="s">
        <v>0</v>
      </c>
      <c r="C29" s="544"/>
      <c r="D29" s="548" t="s">
        <v>117</v>
      </c>
      <c r="E29" s="546" t="s">
        <v>134</v>
      </c>
      <c r="F29" s="292">
        <v>0.001</v>
      </c>
      <c r="G29" s="292">
        <v>0.88</v>
      </c>
      <c r="H29" s="1227">
        <v>0</v>
      </c>
      <c r="I29" s="1228">
        <v>0</v>
      </c>
      <c r="J29" s="292" t="s">
        <v>372</v>
      </c>
      <c r="K29" s="292" t="s">
        <v>372</v>
      </c>
      <c r="L29" s="1227">
        <v>0</v>
      </c>
      <c r="M29" s="1234">
        <v>0</v>
      </c>
      <c r="N29" s="960"/>
      <c r="O29" s="961"/>
      <c r="P29" s="1046"/>
      <c r="Q29" s="1047"/>
      <c r="R29" s="962"/>
      <c r="S29" s="962"/>
      <c r="T29" s="1048"/>
      <c r="U29" s="1049"/>
      <c r="V29" s="964" t="s">
        <v>412</v>
      </c>
      <c r="W29" s="8" t="s">
        <v>412</v>
      </c>
      <c r="X29" s="1031" t="s">
        <v>412</v>
      </c>
      <c r="Y29" s="1031" t="s">
        <v>412</v>
      </c>
      <c r="Z29" s="964" t="s">
        <v>412</v>
      </c>
      <c r="AA29" s="8" t="s">
        <v>412</v>
      </c>
      <c r="AB29" s="1031" t="s">
        <v>412</v>
      </c>
      <c r="AC29" s="1043" t="s">
        <v>412</v>
      </c>
      <c r="AD29" s="173"/>
      <c r="AE29" s="172" t="s">
        <v>0</v>
      </c>
      <c r="AF29" s="174"/>
      <c r="AG29" s="246" t="s">
        <v>117</v>
      </c>
      <c r="AH29" s="242" t="s">
        <v>134</v>
      </c>
      <c r="AI29" s="492" t="s">
        <v>446</v>
      </c>
      <c r="AJ29" s="493" t="s">
        <v>446</v>
      </c>
      <c r="AK29" s="492" t="s">
        <v>412</v>
      </c>
      <c r="AL29" s="494" t="s">
        <v>412</v>
      </c>
      <c r="AM29" s="492" t="s">
        <v>446</v>
      </c>
      <c r="AN29" s="494" t="s">
        <v>446</v>
      </c>
      <c r="AO29" s="492" t="s">
        <v>412</v>
      </c>
      <c r="AP29" s="495" t="s">
        <v>412</v>
      </c>
      <c r="AS29" s="1044" t="s">
        <v>0</v>
      </c>
      <c r="AT29" s="174"/>
      <c r="AU29" s="245" t="s">
        <v>117</v>
      </c>
      <c r="AV29" s="191" t="s">
        <v>140</v>
      </c>
      <c r="AW29" s="496">
        <v>880</v>
      </c>
      <c r="AX29" s="496" t="s">
        <v>142</v>
      </c>
      <c r="AY29" s="496" t="s">
        <v>149</v>
      </c>
      <c r="AZ29" s="1182" t="s">
        <v>142</v>
      </c>
      <c r="BA29" s="1189" t="s">
        <v>155</v>
      </c>
      <c r="BB29" s="1190" t="s">
        <v>155</v>
      </c>
    </row>
    <row r="30" spans="1:54" ht="18">
      <c r="A30" s="542"/>
      <c r="B30" s="547"/>
      <c r="C30" s="544" t="s">
        <v>84</v>
      </c>
      <c r="D30" s="555" t="s">
        <v>113</v>
      </c>
      <c r="E30" s="546" t="s">
        <v>134</v>
      </c>
      <c r="F30" s="295" t="s">
        <v>372</v>
      </c>
      <c r="G30" s="295" t="s">
        <v>372</v>
      </c>
      <c r="H30" s="1229">
        <v>0</v>
      </c>
      <c r="I30" s="1230">
        <v>0</v>
      </c>
      <c r="J30" s="295" t="s">
        <v>372</v>
      </c>
      <c r="K30" s="295" t="s">
        <v>372</v>
      </c>
      <c r="L30" s="1229">
        <v>0</v>
      </c>
      <c r="M30" s="1231">
        <v>0</v>
      </c>
      <c r="N30" s="960"/>
      <c r="O30" s="961"/>
      <c r="P30" s="1046"/>
      <c r="Q30" s="1047"/>
      <c r="R30" s="962"/>
      <c r="S30" s="962"/>
      <c r="T30" s="1048"/>
      <c r="U30" s="1049"/>
      <c r="V30" s="964" t="s">
        <v>412</v>
      </c>
      <c r="W30" s="8" t="s">
        <v>412</v>
      </c>
      <c r="X30" s="1031" t="s">
        <v>412</v>
      </c>
      <c r="Y30" s="1031" t="s">
        <v>412</v>
      </c>
      <c r="Z30" s="964" t="s">
        <v>412</v>
      </c>
      <c r="AA30" s="8" t="s">
        <v>412</v>
      </c>
      <c r="AB30" s="1031" t="s">
        <v>412</v>
      </c>
      <c r="AC30" s="1043" t="s">
        <v>412</v>
      </c>
      <c r="AD30" s="173"/>
      <c r="AE30" s="244"/>
      <c r="AF30" s="174" t="s">
        <v>84</v>
      </c>
      <c r="AG30" s="255" t="s">
        <v>113</v>
      </c>
      <c r="AH30" s="242" t="s">
        <v>134</v>
      </c>
      <c r="AI30" s="497"/>
      <c r="AJ30" s="498"/>
      <c r="AK30" s="497"/>
      <c r="AL30" s="499"/>
      <c r="AM30" s="497"/>
      <c r="AN30" s="499"/>
      <c r="AO30" s="497"/>
      <c r="AP30" s="500"/>
      <c r="AS30" s="1050"/>
      <c r="AT30" s="174" t="s">
        <v>84</v>
      </c>
      <c r="AU30" s="254" t="s">
        <v>113</v>
      </c>
      <c r="AV30" s="191" t="s">
        <v>140</v>
      </c>
      <c r="AW30" s="502" t="s">
        <v>149</v>
      </c>
      <c r="AX30" s="502" t="s">
        <v>142</v>
      </c>
      <c r="AY30" s="502" t="s">
        <v>149</v>
      </c>
      <c r="AZ30" s="1183" t="s">
        <v>142</v>
      </c>
      <c r="BA30" s="1189" t="s">
        <v>155</v>
      </c>
      <c r="BB30" s="1190" t="s">
        <v>155</v>
      </c>
    </row>
    <row r="31" spans="1:54" ht="18">
      <c r="A31" s="542"/>
      <c r="B31" s="549"/>
      <c r="C31" s="544" t="s">
        <v>87</v>
      </c>
      <c r="D31" s="556" t="s">
        <v>114</v>
      </c>
      <c r="E31" s="551" t="s">
        <v>134</v>
      </c>
      <c r="F31" s="295">
        <v>0.001</v>
      </c>
      <c r="G31" s="295">
        <v>0.88</v>
      </c>
      <c r="H31" s="1229">
        <v>0</v>
      </c>
      <c r="I31" s="1230">
        <v>0</v>
      </c>
      <c r="J31" s="295" t="s">
        <v>372</v>
      </c>
      <c r="K31" s="295" t="s">
        <v>372</v>
      </c>
      <c r="L31" s="1229">
        <v>0</v>
      </c>
      <c r="M31" s="1231">
        <v>0</v>
      </c>
      <c r="N31" s="960"/>
      <c r="O31" s="961"/>
      <c r="P31" s="1046"/>
      <c r="Q31" s="1047"/>
      <c r="R31" s="962"/>
      <c r="S31" s="962"/>
      <c r="T31" s="1048"/>
      <c r="U31" s="1049"/>
      <c r="V31" s="964" t="s">
        <v>412</v>
      </c>
      <c r="W31" s="8" t="s">
        <v>412</v>
      </c>
      <c r="X31" s="1031" t="s">
        <v>412</v>
      </c>
      <c r="Y31" s="1031" t="s">
        <v>412</v>
      </c>
      <c r="Z31" s="964" t="s">
        <v>412</v>
      </c>
      <c r="AA31" s="8" t="s">
        <v>412</v>
      </c>
      <c r="AB31" s="1031" t="s">
        <v>412</v>
      </c>
      <c r="AC31" s="1043" t="s">
        <v>412</v>
      </c>
      <c r="AD31" s="173"/>
      <c r="AE31" s="247"/>
      <c r="AF31" s="174" t="s">
        <v>87</v>
      </c>
      <c r="AG31" s="256" t="s">
        <v>114</v>
      </c>
      <c r="AH31" s="249" t="s">
        <v>134</v>
      </c>
      <c r="AI31" s="497"/>
      <c r="AJ31" s="498"/>
      <c r="AK31" s="497"/>
      <c r="AL31" s="499"/>
      <c r="AM31" s="497"/>
      <c r="AN31" s="499"/>
      <c r="AO31" s="497"/>
      <c r="AP31" s="500"/>
      <c r="AS31" s="1051"/>
      <c r="AT31" s="174" t="s">
        <v>87</v>
      </c>
      <c r="AU31" s="256" t="s">
        <v>114</v>
      </c>
      <c r="AV31" s="191" t="s">
        <v>140</v>
      </c>
      <c r="AW31" s="502">
        <v>880</v>
      </c>
      <c r="AX31" s="502" t="s">
        <v>142</v>
      </c>
      <c r="AY31" s="502" t="s">
        <v>149</v>
      </c>
      <c r="AZ31" s="1183" t="s">
        <v>142</v>
      </c>
      <c r="BA31" s="1189" t="s">
        <v>155</v>
      </c>
      <c r="BB31" s="1190" t="s">
        <v>155</v>
      </c>
    </row>
    <row r="32" spans="1:54" ht="18">
      <c r="A32" s="542"/>
      <c r="B32" s="543" t="s">
        <v>1</v>
      </c>
      <c r="C32" s="544"/>
      <c r="D32" s="548" t="s">
        <v>118</v>
      </c>
      <c r="E32" s="546" t="s">
        <v>134</v>
      </c>
      <c r="F32" s="298">
        <v>4459.787</v>
      </c>
      <c r="G32" s="298">
        <v>228708.78</v>
      </c>
      <c r="H32" s="298">
        <v>4397.233</v>
      </c>
      <c r="I32" s="299">
        <v>210968.649</v>
      </c>
      <c r="J32" s="298">
        <v>25.81</v>
      </c>
      <c r="K32" s="298">
        <v>1563.58</v>
      </c>
      <c r="L32" s="298">
        <v>15.327</v>
      </c>
      <c r="M32" s="300">
        <v>963.707</v>
      </c>
      <c r="N32" s="960"/>
      <c r="O32" s="961"/>
      <c r="P32" s="1046"/>
      <c r="Q32" s="1047"/>
      <c r="R32" s="962"/>
      <c r="S32" s="962"/>
      <c r="T32" s="1048"/>
      <c r="U32" s="1049"/>
      <c r="V32" s="964" t="s">
        <v>412</v>
      </c>
      <c r="W32" s="8" t="s">
        <v>412</v>
      </c>
      <c r="X32" s="1031" t="s">
        <v>412</v>
      </c>
      <c r="Y32" s="1031" t="s">
        <v>412</v>
      </c>
      <c r="Z32" s="964" t="s">
        <v>412</v>
      </c>
      <c r="AA32" s="8" t="s">
        <v>412</v>
      </c>
      <c r="AB32" s="1031" t="s">
        <v>412</v>
      </c>
      <c r="AC32" s="1043" t="s">
        <v>412</v>
      </c>
      <c r="AD32" s="173"/>
      <c r="AE32" s="172" t="s">
        <v>1</v>
      </c>
      <c r="AF32" s="174"/>
      <c r="AG32" s="246" t="s">
        <v>118</v>
      </c>
      <c r="AH32" s="242" t="s">
        <v>134</v>
      </c>
      <c r="AI32" s="492" t="s">
        <v>412</v>
      </c>
      <c r="AJ32" s="498" t="s">
        <v>412</v>
      </c>
      <c r="AK32" s="497" t="s">
        <v>412</v>
      </c>
      <c r="AL32" s="499" t="s">
        <v>412</v>
      </c>
      <c r="AM32" s="497" t="s">
        <v>412</v>
      </c>
      <c r="AN32" s="499" t="s">
        <v>412</v>
      </c>
      <c r="AO32" s="497" t="s">
        <v>412</v>
      </c>
      <c r="AP32" s="500" t="s">
        <v>412</v>
      </c>
      <c r="AS32" s="1044" t="s">
        <v>1</v>
      </c>
      <c r="AT32" s="174"/>
      <c r="AU32" s="245" t="s">
        <v>118</v>
      </c>
      <c r="AV32" s="191" t="s">
        <v>140</v>
      </c>
      <c r="AW32" s="502">
        <v>51.282444654868044</v>
      </c>
      <c r="AX32" s="502">
        <v>47.97759158998397</v>
      </c>
      <c r="AY32" s="502">
        <v>60.5803951956606</v>
      </c>
      <c r="AZ32" s="1183">
        <v>62.87642721993867</v>
      </c>
      <c r="BA32" s="1189" t="s">
        <v>447</v>
      </c>
      <c r="BB32" s="1190" t="s">
        <v>447</v>
      </c>
    </row>
    <row r="33" spans="1:54" ht="18">
      <c r="A33" s="542"/>
      <c r="B33" s="547"/>
      <c r="C33" s="544" t="s">
        <v>85</v>
      </c>
      <c r="D33" s="555" t="s">
        <v>113</v>
      </c>
      <c r="E33" s="546" t="s">
        <v>134</v>
      </c>
      <c r="F33" s="295">
        <v>117.628</v>
      </c>
      <c r="G33" s="295">
        <v>8760.91</v>
      </c>
      <c r="H33" s="295">
        <v>168.752</v>
      </c>
      <c r="I33" s="296">
        <v>11932.916000000001</v>
      </c>
      <c r="J33" s="295">
        <v>0.821</v>
      </c>
      <c r="K33" s="295">
        <v>94.39</v>
      </c>
      <c r="L33" s="295">
        <v>0.322</v>
      </c>
      <c r="M33" s="297">
        <v>29.778</v>
      </c>
      <c r="N33" s="960"/>
      <c r="O33" s="961"/>
      <c r="P33" s="1046"/>
      <c r="Q33" s="1047"/>
      <c r="R33" s="962"/>
      <c r="S33" s="962"/>
      <c r="T33" s="1048"/>
      <c r="U33" s="1049"/>
      <c r="V33" s="964" t="s">
        <v>412</v>
      </c>
      <c r="W33" s="8" t="s">
        <v>412</v>
      </c>
      <c r="X33" s="1031" t="s">
        <v>412</v>
      </c>
      <c r="Y33" s="1031" t="s">
        <v>412</v>
      </c>
      <c r="Z33" s="964" t="s">
        <v>412</v>
      </c>
      <c r="AA33" s="8" t="s">
        <v>412</v>
      </c>
      <c r="AB33" s="1031" t="s">
        <v>412</v>
      </c>
      <c r="AC33" s="1043" t="s">
        <v>412</v>
      </c>
      <c r="AD33" s="173"/>
      <c r="AE33" s="244"/>
      <c r="AF33" s="174" t="s">
        <v>85</v>
      </c>
      <c r="AG33" s="255" t="s">
        <v>113</v>
      </c>
      <c r="AH33" s="242" t="s">
        <v>134</v>
      </c>
      <c r="AI33" s="497"/>
      <c r="AJ33" s="498"/>
      <c r="AK33" s="497"/>
      <c r="AL33" s="499"/>
      <c r="AM33" s="497"/>
      <c r="AN33" s="499"/>
      <c r="AO33" s="497"/>
      <c r="AP33" s="500"/>
      <c r="AS33" s="1050"/>
      <c r="AT33" s="174" t="s">
        <v>85</v>
      </c>
      <c r="AU33" s="254" t="s">
        <v>113</v>
      </c>
      <c r="AV33" s="191" t="s">
        <v>140</v>
      </c>
      <c r="AW33" s="502">
        <v>74.47980072771789</v>
      </c>
      <c r="AX33" s="502">
        <v>70.71273821939889</v>
      </c>
      <c r="AY33" s="502">
        <v>114.96954933008527</v>
      </c>
      <c r="AZ33" s="1183">
        <v>92.4782608695652</v>
      </c>
      <c r="BA33" s="1189" t="s">
        <v>447</v>
      </c>
      <c r="BB33" s="1190" t="s">
        <v>447</v>
      </c>
    </row>
    <row r="34" spans="1:54" ht="18">
      <c r="A34" s="542"/>
      <c r="B34" s="547"/>
      <c r="C34" s="544" t="s">
        <v>88</v>
      </c>
      <c r="D34" s="556" t="s">
        <v>114</v>
      </c>
      <c r="E34" s="551" t="s">
        <v>134</v>
      </c>
      <c r="F34" s="295">
        <v>4342.159</v>
      </c>
      <c r="G34" s="295">
        <v>219947.87</v>
      </c>
      <c r="H34" s="295">
        <v>4228.481</v>
      </c>
      <c r="I34" s="296">
        <v>199035.733</v>
      </c>
      <c r="J34" s="295">
        <v>24.989</v>
      </c>
      <c r="K34" s="295">
        <v>1469.19</v>
      </c>
      <c r="L34" s="295">
        <v>15.005</v>
      </c>
      <c r="M34" s="297">
        <v>933.929</v>
      </c>
      <c r="N34" s="960"/>
      <c r="O34" s="961"/>
      <c r="P34" s="1046"/>
      <c r="Q34" s="1047"/>
      <c r="R34" s="962"/>
      <c r="S34" s="962"/>
      <c r="T34" s="1048"/>
      <c r="U34" s="1049"/>
      <c r="V34" s="964" t="s">
        <v>412</v>
      </c>
      <c r="W34" s="8" t="s">
        <v>412</v>
      </c>
      <c r="X34" s="1031" t="s">
        <v>412</v>
      </c>
      <c r="Y34" s="1031" t="s">
        <v>412</v>
      </c>
      <c r="Z34" s="964" t="s">
        <v>412</v>
      </c>
      <c r="AA34" s="8" t="s">
        <v>412</v>
      </c>
      <c r="AB34" s="1031" t="s">
        <v>412</v>
      </c>
      <c r="AC34" s="1043" t="s">
        <v>412</v>
      </c>
      <c r="AD34" s="173"/>
      <c r="AE34" s="244"/>
      <c r="AF34" s="174" t="s">
        <v>88</v>
      </c>
      <c r="AG34" s="256" t="s">
        <v>114</v>
      </c>
      <c r="AH34" s="249" t="s">
        <v>134</v>
      </c>
      <c r="AI34" s="497"/>
      <c r="AJ34" s="498"/>
      <c r="AK34" s="497"/>
      <c r="AL34" s="499"/>
      <c r="AM34" s="497"/>
      <c r="AN34" s="499"/>
      <c r="AO34" s="497"/>
      <c r="AP34" s="500"/>
      <c r="AS34" s="1050"/>
      <c r="AT34" s="174" t="s">
        <v>88</v>
      </c>
      <c r="AU34" s="256" t="s">
        <v>114</v>
      </c>
      <c r="AV34" s="191" t="s">
        <v>140</v>
      </c>
      <c r="AW34" s="502">
        <v>50.65403408765087</v>
      </c>
      <c r="AX34" s="502">
        <v>47.0702677864699</v>
      </c>
      <c r="AY34" s="502">
        <v>58.79346912641562</v>
      </c>
      <c r="AZ34" s="1183">
        <v>62.24118627124292</v>
      </c>
      <c r="BA34" s="1189" t="s">
        <v>447</v>
      </c>
      <c r="BB34" s="1190" t="s">
        <v>447</v>
      </c>
    </row>
    <row r="35" spans="1:54" ht="18">
      <c r="A35" s="542"/>
      <c r="B35" s="547"/>
      <c r="C35" s="544" t="s">
        <v>119</v>
      </c>
      <c r="D35" s="557" t="s">
        <v>120</v>
      </c>
      <c r="E35" s="558" t="s">
        <v>134</v>
      </c>
      <c r="F35" s="298" t="s">
        <v>372</v>
      </c>
      <c r="G35" s="298" t="s">
        <v>372</v>
      </c>
      <c r="H35" s="298">
        <v>0.225</v>
      </c>
      <c r="I35" s="299">
        <v>102.255</v>
      </c>
      <c r="J35" s="298" t="s">
        <v>372</v>
      </c>
      <c r="K35" s="298" t="s">
        <v>372</v>
      </c>
      <c r="L35" s="1232">
        <v>0</v>
      </c>
      <c r="M35" s="1233">
        <v>0</v>
      </c>
      <c r="N35" s="960"/>
      <c r="O35" s="961"/>
      <c r="P35" s="1046"/>
      <c r="Q35" s="1047"/>
      <c r="R35" s="962"/>
      <c r="S35" s="962"/>
      <c r="T35" s="1048"/>
      <c r="U35" s="1049"/>
      <c r="V35" s="964" t="s">
        <v>412</v>
      </c>
      <c r="W35" s="8" t="s">
        <v>412</v>
      </c>
      <c r="X35" s="1031" t="s">
        <v>412</v>
      </c>
      <c r="Y35" s="1031" t="s">
        <v>412</v>
      </c>
      <c r="Z35" s="964" t="s">
        <v>412</v>
      </c>
      <c r="AA35" s="8" t="s">
        <v>412</v>
      </c>
      <c r="AB35" s="1031" t="s">
        <v>412</v>
      </c>
      <c r="AC35" s="1043" t="s">
        <v>412</v>
      </c>
      <c r="AD35" s="173"/>
      <c r="AE35" s="244"/>
      <c r="AF35" s="174" t="s">
        <v>119</v>
      </c>
      <c r="AG35" s="257" t="s">
        <v>65</v>
      </c>
      <c r="AH35" s="258" t="s">
        <v>134</v>
      </c>
      <c r="AI35" s="497"/>
      <c r="AJ35" s="498"/>
      <c r="AK35" s="497"/>
      <c r="AL35" s="499"/>
      <c r="AM35" s="497"/>
      <c r="AN35" s="499"/>
      <c r="AO35" s="497"/>
      <c r="AP35" s="500"/>
      <c r="AS35" s="1050"/>
      <c r="AT35" s="174" t="s">
        <v>119</v>
      </c>
      <c r="AU35" s="257" t="s">
        <v>120</v>
      </c>
      <c r="AV35" s="191" t="s">
        <v>140</v>
      </c>
      <c r="AW35" s="502" t="s">
        <v>149</v>
      </c>
      <c r="AX35" s="502">
        <v>454.46666666666664</v>
      </c>
      <c r="AY35" s="502" t="s">
        <v>149</v>
      </c>
      <c r="AZ35" s="1183" t="s">
        <v>142</v>
      </c>
      <c r="BA35" s="1189" t="s">
        <v>155</v>
      </c>
      <c r="BB35" s="1190" t="s">
        <v>155</v>
      </c>
    </row>
    <row r="36" spans="1:54" ht="18">
      <c r="A36" s="559"/>
      <c r="B36" s="549"/>
      <c r="C36" s="544" t="s">
        <v>89</v>
      </c>
      <c r="D36" s="557" t="s">
        <v>121</v>
      </c>
      <c r="E36" s="558" t="s">
        <v>134</v>
      </c>
      <c r="F36" s="295" t="s">
        <v>372</v>
      </c>
      <c r="G36" s="295" t="s">
        <v>372</v>
      </c>
      <c r="H36" s="1229">
        <v>0</v>
      </c>
      <c r="I36" s="1230">
        <v>0</v>
      </c>
      <c r="J36" s="295" t="s">
        <v>372</v>
      </c>
      <c r="K36" s="295" t="s">
        <v>372</v>
      </c>
      <c r="L36" s="295">
        <v>0.002</v>
      </c>
      <c r="M36" s="297">
        <v>10</v>
      </c>
      <c r="N36" s="960"/>
      <c r="O36" s="961"/>
      <c r="P36" s="1046"/>
      <c r="Q36" s="1047"/>
      <c r="R36" s="962"/>
      <c r="S36" s="962"/>
      <c r="T36" s="1048"/>
      <c r="U36" s="1049"/>
      <c r="V36" s="964" t="s">
        <v>412</v>
      </c>
      <c r="W36" s="8" t="s">
        <v>412</v>
      </c>
      <c r="X36" s="1031" t="s">
        <v>412</v>
      </c>
      <c r="Y36" s="1031" t="s">
        <v>412</v>
      </c>
      <c r="Z36" s="964" t="s">
        <v>412</v>
      </c>
      <c r="AA36" s="8" t="s">
        <v>412</v>
      </c>
      <c r="AB36" s="1031" t="s">
        <v>412</v>
      </c>
      <c r="AC36" s="1043" t="s">
        <v>412</v>
      </c>
      <c r="AD36" s="259"/>
      <c r="AE36" s="247"/>
      <c r="AF36" s="174" t="s">
        <v>89</v>
      </c>
      <c r="AG36" s="257" t="s">
        <v>121</v>
      </c>
      <c r="AH36" s="258" t="s">
        <v>134</v>
      </c>
      <c r="AI36" s="497"/>
      <c r="AJ36" s="498"/>
      <c r="AK36" s="497"/>
      <c r="AL36" s="499"/>
      <c r="AM36" s="497"/>
      <c r="AN36" s="499"/>
      <c r="AO36" s="497"/>
      <c r="AP36" s="500"/>
      <c r="AS36" s="1051"/>
      <c r="AT36" s="174" t="s">
        <v>89</v>
      </c>
      <c r="AU36" s="257" t="s">
        <v>121</v>
      </c>
      <c r="AV36" s="191" t="s">
        <v>140</v>
      </c>
      <c r="AW36" s="502" t="s">
        <v>149</v>
      </c>
      <c r="AX36" s="502" t="s">
        <v>142</v>
      </c>
      <c r="AY36" s="502" t="s">
        <v>149</v>
      </c>
      <c r="AZ36" s="1183">
        <v>5000</v>
      </c>
      <c r="BA36" s="1189" t="s">
        <v>155</v>
      </c>
      <c r="BB36" s="1190" t="s">
        <v>155</v>
      </c>
    </row>
    <row r="37" spans="1:54" ht="18">
      <c r="A37" s="560" t="s">
        <v>247</v>
      </c>
      <c r="B37" s="561" t="s">
        <v>2</v>
      </c>
      <c r="C37" s="562"/>
      <c r="D37" s="563" t="s">
        <v>71</v>
      </c>
      <c r="E37" s="541" t="s">
        <v>134</v>
      </c>
      <c r="F37" s="289">
        <v>330.645</v>
      </c>
      <c r="G37" s="289">
        <v>54184.69</v>
      </c>
      <c r="H37" s="289">
        <v>329.32</v>
      </c>
      <c r="I37" s="290">
        <v>57772.159999999996</v>
      </c>
      <c r="J37" s="289">
        <v>7140.117</v>
      </c>
      <c r="K37" s="289">
        <v>1419985.9</v>
      </c>
      <c r="L37" s="289">
        <v>7464.391</v>
      </c>
      <c r="M37" s="291">
        <v>1533759.0860000001</v>
      </c>
      <c r="N37" s="960"/>
      <c r="O37" s="961"/>
      <c r="P37" s="1046"/>
      <c r="Q37" s="1053"/>
      <c r="R37" s="962"/>
      <c r="S37" s="962"/>
      <c r="T37" s="1048"/>
      <c r="U37" s="1049"/>
      <c r="V37" s="964" t="s">
        <v>412</v>
      </c>
      <c r="W37" s="8" t="s">
        <v>412</v>
      </c>
      <c r="X37" s="1031" t="s">
        <v>412</v>
      </c>
      <c r="Y37" s="1031" t="s">
        <v>412</v>
      </c>
      <c r="Z37" s="964" t="s">
        <v>412</v>
      </c>
      <c r="AA37" s="8" t="s">
        <v>412</v>
      </c>
      <c r="AB37" s="1031" t="s">
        <v>412</v>
      </c>
      <c r="AC37" s="1043" t="s">
        <v>412</v>
      </c>
      <c r="AD37" s="260" t="s">
        <v>247</v>
      </c>
      <c r="AE37" s="261" t="s">
        <v>2</v>
      </c>
      <c r="AF37" s="262"/>
      <c r="AG37" s="263" t="s">
        <v>71</v>
      </c>
      <c r="AH37" s="240" t="s">
        <v>134</v>
      </c>
      <c r="AI37" s="488" t="s">
        <v>412</v>
      </c>
      <c r="AJ37" s="490" t="s">
        <v>412</v>
      </c>
      <c r="AK37" s="488" t="s">
        <v>412</v>
      </c>
      <c r="AL37" s="490" t="s">
        <v>412</v>
      </c>
      <c r="AM37" s="488" t="s">
        <v>412</v>
      </c>
      <c r="AN37" s="490" t="s">
        <v>412</v>
      </c>
      <c r="AO37" s="488" t="s">
        <v>412</v>
      </c>
      <c r="AP37" s="491" t="s">
        <v>412</v>
      </c>
      <c r="AS37" s="1054" t="s">
        <v>2</v>
      </c>
      <c r="AT37" s="1055"/>
      <c r="AU37" s="1056" t="s">
        <v>71</v>
      </c>
      <c r="AV37" s="191" t="s">
        <v>140</v>
      </c>
      <c r="AW37" s="496">
        <v>163.87572774425746</v>
      </c>
      <c r="AX37" s="496">
        <v>175.42864083566135</v>
      </c>
      <c r="AY37" s="496">
        <v>198.8743181659348</v>
      </c>
      <c r="AZ37" s="1182">
        <v>205.47678785851386</v>
      </c>
      <c r="BA37" s="1189" t="s">
        <v>447</v>
      </c>
      <c r="BB37" s="1190" t="s">
        <v>447</v>
      </c>
    </row>
    <row r="38" spans="1:54" ht="18">
      <c r="A38" s="542"/>
      <c r="B38" s="564" t="s">
        <v>3</v>
      </c>
      <c r="C38" s="565"/>
      <c r="D38" s="548" t="s">
        <v>122</v>
      </c>
      <c r="E38" s="546" t="s">
        <v>134</v>
      </c>
      <c r="F38" s="298">
        <v>222.822</v>
      </c>
      <c r="G38" s="298">
        <v>32313.49</v>
      </c>
      <c r="H38" s="298">
        <v>221.028</v>
      </c>
      <c r="I38" s="299">
        <v>33411.475000000006</v>
      </c>
      <c r="J38" s="298">
        <v>3432.733</v>
      </c>
      <c r="K38" s="298">
        <v>690299.08</v>
      </c>
      <c r="L38" s="298">
        <v>3591.988</v>
      </c>
      <c r="M38" s="300">
        <v>736493.754</v>
      </c>
      <c r="N38" s="960"/>
      <c r="O38" s="961"/>
      <c r="P38" s="1046"/>
      <c r="Q38" s="1057"/>
      <c r="R38" s="962"/>
      <c r="S38" s="962"/>
      <c r="T38" s="1048"/>
      <c r="U38" s="1049"/>
      <c r="V38" s="964" t="s">
        <v>412</v>
      </c>
      <c r="W38" s="8" t="s">
        <v>412</v>
      </c>
      <c r="X38" s="1031" t="s">
        <v>412</v>
      </c>
      <c r="Y38" s="1031" t="s">
        <v>412</v>
      </c>
      <c r="Z38" s="964" t="s">
        <v>412</v>
      </c>
      <c r="AA38" s="8" t="s">
        <v>412</v>
      </c>
      <c r="AB38" s="1031" t="s">
        <v>412</v>
      </c>
      <c r="AC38" s="1043" t="s">
        <v>412</v>
      </c>
      <c r="AD38" s="173"/>
      <c r="AE38" s="175" t="s">
        <v>3</v>
      </c>
      <c r="AF38" s="176"/>
      <c r="AG38" s="246" t="s">
        <v>122</v>
      </c>
      <c r="AH38" s="242" t="s">
        <v>134</v>
      </c>
      <c r="AI38" s="497"/>
      <c r="AJ38" s="499"/>
      <c r="AK38" s="497"/>
      <c r="AL38" s="499"/>
      <c r="AM38" s="497"/>
      <c r="AN38" s="499"/>
      <c r="AO38" s="497"/>
      <c r="AP38" s="500"/>
      <c r="AS38" s="1058" t="s">
        <v>3</v>
      </c>
      <c r="AT38" s="176"/>
      <c r="AU38" s="245" t="s">
        <v>122</v>
      </c>
      <c r="AV38" s="191" t="s">
        <v>140</v>
      </c>
      <c r="AW38" s="502">
        <v>145.01929791492762</v>
      </c>
      <c r="AX38" s="502">
        <v>151.16399279729268</v>
      </c>
      <c r="AY38" s="502">
        <v>201.09314648124393</v>
      </c>
      <c r="AZ38" s="1183">
        <v>205.03792161889183</v>
      </c>
      <c r="BA38" s="1189" t="s">
        <v>447</v>
      </c>
      <c r="BB38" s="1190" t="s">
        <v>447</v>
      </c>
    </row>
    <row r="39" spans="1:54" ht="18">
      <c r="A39" s="542"/>
      <c r="B39" s="564" t="s">
        <v>3</v>
      </c>
      <c r="C39" s="566"/>
      <c r="D39" s="567" t="s">
        <v>123</v>
      </c>
      <c r="E39" s="568" t="s">
        <v>134</v>
      </c>
      <c r="F39" s="292">
        <v>97.398</v>
      </c>
      <c r="G39" s="292">
        <v>17392.2</v>
      </c>
      <c r="H39" s="292">
        <v>91.158</v>
      </c>
      <c r="I39" s="293">
        <v>16661.075</v>
      </c>
      <c r="J39" s="292">
        <v>3691.681</v>
      </c>
      <c r="K39" s="292">
        <v>723715.31</v>
      </c>
      <c r="L39" s="292">
        <v>3853.26</v>
      </c>
      <c r="M39" s="294">
        <v>790548.3289999999</v>
      </c>
      <c r="N39" s="960"/>
      <c r="O39" s="961"/>
      <c r="P39" s="1046"/>
      <c r="Q39" s="1057"/>
      <c r="R39" s="962"/>
      <c r="S39" s="962"/>
      <c r="T39" s="1048"/>
      <c r="U39" s="1049"/>
      <c r="V39" s="964" t="s">
        <v>412</v>
      </c>
      <c r="W39" s="8" t="s">
        <v>412</v>
      </c>
      <c r="X39" s="1031" t="s">
        <v>412</v>
      </c>
      <c r="Y39" s="1031" t="s">
        <v>412</v>
      </c>
      <c r="Z39" s="964" t="s">
        <v>412</v>
      </c>
      <c r="AA39" s="8" t="s">
        <v>412</v>
      </c>
      <c r="AB39" s="1031" t="s">
        <v>412</v>
      </c>
      <c r="AC39" s="1043" t="s">
        <v>412</v>
      </c>
      <c r="AD39" s="173"/>
      <c r="AE39" s="175" t="s">
        <v>3</v>
      </c>
      <c r="AF39" s="264"/>
      <c r="AG39" s="267" t="s">
        <v>123</v>
      </c>
      <c r="AH39" s="266" t="s">
        <v>134</v>
      </c>
      <c r="AI39" s="492"/>
      <c r="AJ39" s="494"/>
      <c r="AK39" s="492"/>
      <c r="AL39" s="494"/>
      <c r="AM39" s="492"/>
      <c r="AN39" s="494"/>
      <c r="AO39" s="492"/>
      <c r="AP39" s="495"/>
      <c r="AS39" s="1058" t="s">
        <v>3</v>
      </c>
      <c r="AT39" s="264"/>
      <c r="AU39" s="265" t="s">
        <v>123</v>
      </c>
      <c r="AV39" s="191" t="s">
        <v>140</v>
      </c>
      <c r="AW39" s="496">
        <v>178.56834842604573</v>
      </c>
      <c r="AX39" s="496">
        <v>182.77139691524607</v>
      </c>
      <c r="AY39" s="496">
        <v>196.03950341321476</v>
      </c>
      <c r="AZ39" s="1182">
        <v>205.16350544733547</v>
      </c>
      <c r="BA39" s="1189" t="s">
        <v>447</v>
      </c>
      <c r="BB39" s="1190" t="s">
        <v>447</v>
      </c>
    </row>
    <row r="40" spans="1:54" ht="18">
      <c r="A40" s="537" t="s">
        <v>317</v>
      </c>
      <c r="B40" s="562" t="s">
        <v>124</v>
      </c>
      <c r="C40" s="569"/>
      <c r="D40" s="540" t="s">
        <v>72</v>
      </c>
      <c r="E40" s="541" t="s">
        <v>134</v>
      </c>
      <c r="F40" s="289">
        <v>24.023</v>
      </c>
      <c r="G40" s="289">
        <v>17457.01</v>
      </c>
      <c r="H40" s="289">
        <v>22.753</v>
      </c>
      <c r="I40" s="290">
        <v>17388.55</v>
      </c>
      <c r="J40" s="289">
        <v>13.698</v>
      </c>
      <c r="K40" s="289">
        <v>5019.64</v>
      </c>
      <c r="L40" s="289">
        <v>16.623</v>
      </c>
      <c r="M40" s="291">
        <v>6191.651</v>
      </c>
      <c r="N40" s="960"/>
      <c r="O40" s="961"/>
      <c r="P40" s="1046"/>
      <c r="Q40" s="1047"/>
      <c r="R40" s="962"/>
      <c r="S40" s="962"/>
      <c r="T40" s="1048"/>
      <c r="U40" s="1049"/>
      <c r="V40" s="964" t="s">
        <v>412</v>
      </c>
      <c r="W40" s="8" t="s">
        <v>412</v>
      </c>
      <c r="X40" s="1031" t="s">
        <v>412</v>
      </c>
      <c r="Y40" s="1031" t="s">
        <v>412</v>
      </c>
      <c r="Z40" s="964" t="s">
        <v>412</v>
      </c>
      <c r="AA40" s="8" t="s">
        <v>412</v>
      </c>
      <c r="AB40" s="1031" t="s">
        <v>412</v>
      </c>
      <c r="AC40" s="1043" t="s">
        <v>412</v>
      </c>
      <c r="AD40" s="237" t="s">
        <v>317</v>
      </c>
      <c r="AE40" s="262" t="s">
        <v>124</v>
      </c>
      <c r="AF40" s="268"/>
      <c r="AG40" s="238" t="s">
        <v>72</v>
      </c>
      <c r="AH40" s="240" t="s">
        <v>134</v>
      </c>
      <c r="AI40" s="488" t="s">
        <v>412</v>
      </c>
      <c r="AJ40" s="490" t="s">
        <v>412</v>
      </c>
      <c r="AK40" s="488" t="s">
        <v>412</v>
      </c>
      <c r="AL40" s="490" t="s">
        <v>412</v>
      </c>
      <c r="AM40" s="488" t="s">
        <v>446</v>
      </c>
      <c r="AN40" s="490" t="s">
        <v>446</v>
      </c>
      <c r="AO40" s="488" t="s">
        <v>412</v>
      </c>
      <c r="AP40" s="491" t="s">
        <v>412</v>
      </c>
      <c r="AS40" s="1059" t="s">
        <v>124</v>
      </c>
      <c r="AT40" s="176"/>
      <c r="AU40" s="1045" t="s">
        <v>72</v>
      </c>
      <c r="AV40" s="191" t="s">
        <v>140</v>
      </c>
      <c r="AW40" s="496">
        <v>726.6790159430545</v>
      </c>
      <c r="AX40" s="496">
        <v>764.2310904056608</v>
      </c>
      <c r="AY40" s="496">
        <v>366.45057672652945</v>
      </c>
      <c r="AZ40" s="1182">
        <v>372.474944354208</v>
      </c>
      <c r="BA40" s="1189" t="s">
        <v>447</v>
      </c>
      <c r="BB40" s="1190" t="s">
        <v>447</v>
      </c>
    </row>
    <row r="41" spans="1:54" ht="18">
      <c r="A41" s="542"/>
      <c r="B41" s="564" t="s">
        <v>4</v>
      </c>
      <c r="C41" s="565"/>
      <c r="D41" s="548" t="s">
        <v>116</v>
      </c>
      <c r="E41" s="546" t="s">
        <v>134</v>
      </c>
      <c r="F41" s="292">
        <v>7.185</v>
      </c>
      <c r="G41" s="292">
        <v>4506.76</v>
      </c>
      <c r="H41" s="292">
        <v>5.631</v>
      </c>
      <c r="I41" s="293">
        <v>4636.675</v>
      </c>
      <c r="J41" s="292">
        <v>0.002</v>
      </c>
      <c r="K41" s="292">
        <v>4.67</v>
      </c>
      <c r="L41" s="292">
        <v>0.063</v>
      </c>
      <c r="M41" s="294">
        <v>31.635000000000005</v>
      </c>
      <c r="N41" s="960"/>
      <c r="O41" s="961"/>
      <c r="P41" s="1046"/>
      <c r="Q41" s="1047"/>
      <c r="R41" s="962"/>
      <c r="S41" s="962"/>
      <c r="T41" s="1048"/>
      <c r="U41" s="1049"/>
      <c r="V41" s="964" t="s">
        <v>412</v>
      </c>
      <c r="W41" s="8" t="s">
        <v>412</v>
      </c>
      <c r="X41" s="1031" t="s">
        <v>412</v>
      </c>
      <c r="Y41" s="1031" t="s">
        <v>412</v>
      </c>
      <c r="Z41" s="964" t="s">
        <v>412</v>
      </c>
      <c r="AA41" s="8" t="s">
        <v>412</v>
      </c>
      <c r="AB41" s="1031" t="s">
        <v>412</v>
      </c>
      <c r="AC41" s="1043" t="s">
        <v>412</v>
      </c>
      <c r="AD41" s="173"/>
      <c r="AE41" s="175" t="s">
        <v>4</v>
      </c>
      <c r="AF41" s="176"/>
      <c r="AG41" s="246" t="s">
        <v>116</v>
      </c>
      <c r="AH41" s="242" t="s">
        <v>134</v>
      </c>
      <c r="AI41" s="492"/>
      <c r="AJ41" s="494"/>
      <c r="AK41" s="492"/>
      <c r="AL41" s="494"/>
      <c r="AM41" s="492"/>
      <c r="AN41" s="494"/>
      <c r="AO41" s="492"/>
      <c r="AP41" s="495"/>
      <c r="AS41" s="1058" t="s">
        <v>4</v>
      </c>
      <c r="AT41" s="176"/>
      <c r="AU41" s="245" t="s">
        <v>116</v>
      </c>
      <c r="AV41" s="191" t="s">
        <v>140</v>
      </c>
      <c r="AW41" s="496">
        <v>627.2456506610996</v>
      </c>
      <c r="AX41" s="496">
        <v>823.4194636831824</v>
      </c>
      <c r="AY41" s="496">
        <v>2335</v>
      </c>
      <c r="AZ41" s="1182">
        <v>502.1428571428572</v>
      </c>
      <c r="BA41" s="1189" t="s">
        <v>447</v>
      </c>
      <c r="BB41" s="1190" t="s">
        <v>155</v>
      </c>
    </row>
    <row r="42" spans="1:54" ht="18">
      <c r="A42" s="542"/>
      <c r="B42" s="564" t="s">
        <v>5</v>
      </c>
      <c r="C42" s="565"/>
      <c r="D42" s="548" t="s">
        <v>117</v>
      </c>
      <c r="E42" s="546" t="s">
        <v>134</v>
      </c>
      <c r="F42" s="292">
        <v>0.289</v>
      </c>
      <c r="G42" s="292">
        <v>161.86</v>
      </c>
      <c r="H42" s="292">
        <v>0.156</v>
      </c>
      <c r="I42" s="293">
        <v>77.705</v>
      </c>
      <c r="J42" s="292" t="s">
        <v>372</v>
      </c>
      <c r="K42" s="292" t="s">
        <v>372</v>
      </c>
      <c r="L42" s="292">
        <v>0.005</v>
      </c>
      <c r="M42" s="294">
        <v>2.554</v>
      </c>
      <c r="N42" s="960"/>
      <c r="O42" s="961"/>
      <c r="P42" s="1046"/>
      <c r="Q42" s="1047"/>
      <c r="R42" s="962"/>
      <c r="S42" s="962"/>
      <c r="T42" s="1048"/>
      <c r="U42" s="1049"/>
      <c r="V42" s="964" t="s">
        <v>412</v>
      </c>
      <c r="W42" s="8" t="s">
        <v>412</v>
      </c>
      <c r="X42" s="1031" t="s">
        <v>412</v>
      </c>
      <c r="Y42" s="1031" t="s">
        <v>412</v>
      </c>
      <c r="Z42" s="964" t="s">
        <v>412</v>
      </c>
      <c r="AA42" s="8" t="s">
        <v>412</v>
      </c>
      <c r="AB42" s="1031" t="s">
        <v>412</v>
      </c>
      <c r="AC42" s="1043" t="s">
        <v>412</v>
      </c>
      <c r="AD42" s="173"/>
      <c r="AE42" s="175" t="s">
        <v>5</v>
      </c>
      <c r="AF42" s="176"/>
      <c r="AG42" s="246" t="s">
        <v>117</v>
      </c>
      <c r="AH42" s="242" t="s">
        <v>134</v>
      </c>
      <c r="AI42" s="492"/>
      <c r="AJ42" s="494"/>
      <c r="AK42" s="492"/>
      <c r="AL42" s="494"/>
      <c r="AM42" s="492"/>
      <c r="AN42" s="494"/>
      <c r="AO42" s="492"/>
      <c r="AP42" s="495"/>
      <c r="AS42" s="1058" t="s">
        <v>5</v>
      </c>
      <c r="AT42" s="176"/>
      <c r="AU42" s="245" t="s">
        <v>117</v>
      </c>
      <c r="AV42" s="191" t="s">
        <v>140</v>
      </c>
      <c r="AW42" s="496">
        <v>560.0692041522492</v>
      </c>
      <c r="AX42" s="496">
        <v>498.10897435897436</v>
      </c>
      <c r="AY42" s="496" t="s">
        <v>149</v>
      </c>
      <c r="AZ42" s="1182">
        <v>510.79999999999995</v>
      </c>
      <c r="BA42" s="1189" t="s">
        <v>447</v>
      </c>
      <c r="BB42" s="1190" t="s">
        <v>155</v>
      </c>
    </row>
    <row r="43" spans="1:54" ht="18">
      <c r="A43" s="542"/>
      <c r="B43" s="564" t="s">
        <v>125</v>
      </c>
      <c r="C43" s="565"/>
      <c r="D43" s="548" t="s">
        <v>126</v>
      </c>
      <c r="E43" s="546" t="s">
        <v>134</v>
      </c>
      <c r="F43" s="292">
        <v>0.058</v>
      </c>
      <c r="G43" s="292">
        <v>51.08</v>
      </c>
      <c r="H43" s="292">
        <v>0.058</v>
      </c>
      <c r="I43" s="293">
        <v>70.29100000000001</v>
      </c>
      <c r="J43" s="292" t="s">
        <v>372</v>
      </c>
      <c r="K43" s="292" t="s">
        <v>372</v>
      </c>
      <c r="L43" s="292">
        <v>0.001</v>
      </c>
      <c r="M43" s="294">
        <v>1.193</v>
      </c>
      <c r="N43" s="960"/>
      <c r="O43" s="961"/>
      <c r="P43" s="1046"/>
      <c r="Q43" s="1047"/>
      <c r="R43" s="962"/>
      <c r="S43" s="962"/>
      <c r="T43" s="1048"/>
      <c r="U43" s="1049"/>
      <c r="V43" s="964" t="s">
        <v>412</v>
      </c>
      <c r="W43" s="8" t="s">
        <v>412</v>
      </c>
      <c r="X43" s="1031" t="s">
        <v>412</v>
      </c>
      <c r="Y43" s="1031" t="s">
        <v>412</v>
      </c>
      <c r="Z43" s="964" t="s">
        <v>412</v>
      </c>
      <c r="AA43" s="8" t="s">
        <v>412</v>
      </c>
      <c r="AB43" s="1031" t="s">
        <v>412</v>
      </c>
      <c r="AC43" s="1043" t="s">
        <v>412</v>
      </c>
      <c r="AD43" s="173"/>
      <c r="AE43" s="175" t="s">
        <v>125</v>
      </c>
      <c r="AF43" s="176"/>
      <c r="AG43" s="246" t="s">
        <v>126</v>
      </c>
      <c r="AH43" s="242" t="s">
        <v>134</v>
      </c>
      <c r="AI43" s="492"/>
      <c r="AJ43" s="494"/>
      <c r="AK43" s="492"/>
      <c r="AL43" s="494"/>
      <c r="AM43" s="492"/>
      <c r="AN43" s="494"/>
      <c r="AO43" s="492"/>
      <c r="AP43" s="495"/>
      <c r="AS43" s="1058" t="s">
        <v>125</v>
      </c>
      <c r="AT43" s="176"/>
      <c r="AU43" s="245" t="s">
        <v>126</v>
      </c>
      <c r="AV43" s="191" t="s">
        <v>140</v>
      </c>
      <c r="AW43" s="496">
        <v>880.6896551724137</v>
      </c>
      <c r="AX43" s="496">
        <v>1211.9137931034484</v>
      </c>
      <c r="AY43" s="496" t="s">
        <v>149</v>
      </c>
      <c r="AZ43" s="1182">
        <v>1193</v>
      </c>
      <c r="BA43" s="1189" t="s">
        <v>447</v>
      </c>
      <c r="BB43" s="1190" t="s">
        <v>155</v>
      </c>
    </row>
    <row r="44" spans="1:54" ht="18">
      <c r="A44" s="542"/>
      <c r="B44" s="564" t="s">
        <v>127</v>
      </c>
      <c r="C44" s="565"/>
      <c r="D44" s="548" t="s">
        <v>128</v>
      </c>
      <c r="E44" s="546" t="s">
        <v>134</v>
      </c>
      <c r="F44" s="292">
        <v>0.02</v>
      </c>
      <c r="G44" s="292">
        <v>16.13</v>
      </c>
      <c r="H44" s="1227">
        <v>0</v>
      </c>
      <c r="I44" s="1228">
        <v>0</v>
      </c>
      <c r="J44" s="292" t="s">
        <v>372</v>
      </c>
      <c r="K44" s="292" t="s">
        <v>372</v>
      </c>
      <c r="L44" s="1227">
        <v>0</v>
      </c>
      <c r="M44" s="1234">
        <v>0</v>
      </c>
      <c r="N44" s="960"/>
      <c r="O44" s="961"/>
      <c r="P44" s="1046"/>
      <c r="Q44" s="1047"/>
      <c r="R44" s="962"/>
      <c r="S44" s="962"/>
      <c r="T44" s="1048"/>
      <c r="U44" s="1049"/>
      <c r="V44" s="964" t="s">
        <v>412</v>
      </c>
      <c r="W44" s="8" t="s">
        <v>412</v>
      </c>
      <c r="X44" s="1031" t="s">
        <v>412</v>
      </c>
      <c r="Y44" s="1031" t="s">
        <v>412</v>
      </c>
      <c r="Z44" s="964" t="s">
        <v>412</v>
      </c>
      <c r="AA44" s="8" t="s">
        <v>412</v>
      </c>
      <c r="AB44" s="1031" t="s">
        <v>412</v>
      </c>
      <c r="AC44" s="1043" t="s">
        <v>412</v>
      </c>
      <c r="AD44" s="173"/>
      <c r="AE44" s="175" t="s">
        <v>127</v>
      </c>
      <c r="AF44" s="176"/>
      <c r="AG44" s="246" t="s">
        <v>128</v>
      </c>
      <c r="AH44" s="242" t="s">
        <v>134</v>
      </c>
      <c r="AI44" s="492"/>
      <c r="AJ44" s="494"/>
      <c r="AK44" s="492"/>
      <c r="AL44" s="494"/>
      <c r="AM44" s="492"/>
      <c r="AN44" s="494"/>
      <c r="AO44" s="492"/>
      <c r="AP44" s="495"/>
      <c r="AS44" s="1058" t="s">
        <v>127</v>
      </c>
      <c r="AT44" s="176"/>
      <c r="AU44" s="245" t="s">
        <v>128</v>
      </c>
      <c r="AV44" s="191" t="s">
        <v>140</v>
      </c>
      <c r="AW44" s="496">
        <v>806.4999999999999</v>
      </c>
      <c r="AX44" s="496" t="s">
        <v>142</v>
      </c>
      <c r="AY44" s="496" t="s">
        <v>149</v>
      </c>
      <c r="AZ44" s="1182" t="s">
        <v>142</v>
      </c>
      <c r="BA44" s="1189" t="s">
        <v>155</v>
      </c>
      <c r="BB44" s="1190" t="s">
        <v>155</v>
      </c>
    </row>
    <row r="45" spans="1:54" ht="18">
      <c r="A45" s="542"/>
      <c r="B45" s="564" t="s">
        <v>129</v>
      </c>
      <c r="C45" s="565"/>
      <c r="D45" s="548" t="s">
        <v>130</v>
      </c>
      <c r="E45" s="546" t="s">
        <v>134</v>
      </c>
      <c r="F45" s="292">
        <v>1.12</v>
      </c>
      <c r="G45" s="292">
        <v>770.28</v>
      </c>
      <c r="H45" s="292">
        <v>1.251</v>
      </c>
      <c r="I45" s="293">
        <v>781.072</v>
      </c>
      <c r="J45" s="292">
        <v>0.22</v>
      </c>
      <c r="K45" s="292">
        <v>244.45</v>
      </c>
      <c r="L45" s="292">
        <v>0.23</v>
      </c>
      <c r="M45" s="294">
        <v>341.609</v>
      </c>
      <c r="N45" s="960"/>
      <c r="O45" s="961"/>
      <c r="P45" s="1046"/>
      <c r="Q45" s="1047"/>
      <c r="R45" s="962"/>
      <c r="S45" s="962"/>
      <c r="T45" s="1048"/>
      <c r="U45" s="1049"/>
      <c r="V45" s="964" t="s">
        <v>412</v>
      </c>
      <c r="W45" s="8" t="s">
        <v>412</v>
      </c>
      <c r="X45" s="1031" t="s">
        <v>412</v>
      </c>
      <c r="Y45" s="1031" t="s">
        <v>412</v>
      </c>
      <c r="Z45" s="964" t="s">
        <v>412</v>
      </c>
      <c r="AA45" s="8" t="s">
        <v>412</v>
      </c>
      <c r="AB45" s="1031" t="s">
        <v>412</v>
      </c>
      <c r="AC45" s="1043" t="s">
        <v>412</v>
      </c>
      <c r="AD45" s="173"/>
      <c r="AE45" s="175" t="s">
        <v>129</v>
      </c>
      <c r="AF45" s="176"/>
      <c r="AG45" s="246" t="s">
        <v>130</v>
      </c>
      <c r="AH45" s="242" t="s">
        <v>134</v>
      </c>
      <c r="AI45" s="492"/>
      <c r="AJ45" s="494"/>
      <c r="AK45" s="492"/>
      <c r="AL45" s="494"/>
      <c r="AM45" s="492"/>
      <c r="AN45" s="494"/>
      <c r="AO45" s="492"/>
      <c r="AP45" s="495"/>
      <c r="AS45" s="1058" t="s">
        <v>129</v>
      </c>
      <c r="AT45" s="176"/>
      <c r="AU45" s="245" t="s">
        <v>130</v>
      </c>
      <c r="AV45" s="191" t="s">
        <v>140</v>
      </c>
      <c r="AW45" s="496">
        <v>687.7499999999999</v>
      </c>
      <c r="AX45" s="496">
        <v>624.3581135091927</v>
      </c>
      <c r="AY45" s="496">
        <v>1111.1363636363635</v>
      </c>
      <c r="AZ45" s="1182">
        <v>1485.2565217391302</v>
      </c>
      <c r="BA45" s="1189" t="s">
        <v>447</v>
      </c>
      <c r="BB45" s="1190" t="s">
        <v>447</v>
      </c>
    </row>
    <row r="46" spans="1:54" ht="18">
      <c r="A46" s="542"/>
      <c r="B46" s="564" t="s">
        <v>6</v>
      </c>
      <c r="C46" s="565"/>
      <c r="D46" s="548" t="s">
        <v>120</v>
      </c>
      <c r="E46" s="546" t="s">
        <v>134</v>
      </c>
      <c r="F46" s="298">
        <v>0.007</v>
      </c>
      <c r="G46" s="298">
        <v>3.58</v>
      </c>
      <c r="H46" s="298">
        <v>0.045</v>
      </c>
      <c r="I46" s="299">
        <v>21.538</v>
      </c>
      <c r="J46" s="298" t="s">
        <v>372</v>
      </c>
      <c r="K46" s="298" t="s">
        <v>372</v>
      </c>
      <c r="L46" s="1232">
        <v>0</v>
      </c>
      <c r="M46" s="1233">
        <v>0</v>
      </c>
      <c r="N46" s="960"/>
      <c r="O46" s="961"/>
      <c r="P46" s="1046"/>
      <c r="Q46" s="1047"/>
      <c r="R46" s="962"/>
      <c r="S46" s="962"/>
      <c r="T46" s="1048"/>
      <c r="U46" s="1049"/>
      <c r="V46" s="964" t="s">
        <v>412</v>
      </c>
      <c r="W46" s="8" t="s">
        <v>412</v>
      </c>
      <c r="X46" s="1031" t="s">
        <v>412</v>
      </c>
      <c r="Y46" s="1031" t="s">
        <v>412</v>
      </c>
      <c r="Z46" s="964" t="s">
        <v>412</v>
      </c>
      <c r="AA46" s="8" t="s">
        <v>412</v>
      </c>
      <c r="AB46" s="1031" t="s">
        <v>412</v>
      </c>
      <c r="AC46" s="1043" t="s">
        <v>412</v>
      </c>
      <c r="AD46" s="173"/>
      <c r="AE46" s="175" t="s">
        <v>6</v>
      </c>
      <c r="AF46" s="176"/>
      <c r="AG46" s="246" t="s">
        <v>65</v>
      </c>
      <c r="AH46" s="242" t="s">
        <v>134</v>
      </c>
      <c r="AI46" s="497"/>
      <c r="AJ46" s="499"/>
      <c r="AK46" s="497"/>
      <c r="AL46" s="499"/>
      <c r="AM46" s="497"/>
      <c r="AN46" s="499"/>
      <c r="AO46" s="497"/>
      <c r="AP46" s="500"/>
      <c r="AS46" s="1058" t="s">
        <v>6</v>
      </c>
      <c r="AT46" s="176"/>
      <c r="AU46" s="245" t="s">
        <v>120</v>
      </c>
      <c r="AV46" s="191" t="s">
        <v>140</v>
      </c>
      <c r="AW46" s="502">
        <v>511.42857142857144</v>
      </c>
      <c r="AX46" s="502">
        <v>478.62222222222226</v>
      </c>
      <c r="AY46" s="502" t="s">
        <v>149</v>
      </c>
      <c r="AZ46" s="1183" t="s">
        <v>142</v>
      </c>
      <c r="BA46" s="1189" t="s">
        <v>447</v>
      </c>
      <c r="BB46" s="1190" t="s">
        <v>155</v>
      </c>
    </row>
    <row r="47" spans="1:54" ht="18.75" thickBot="1">
      <c r="A47" s="1060"/>
      <c r="B47" s="570" t="s">
        <v>6</v>
      </c>
      <c r="C47" s="571"/>
      <c r="D47" s="572" t="s">
        <v>118</v>
      </c>
      <c r="E47" s="573" t="s">
        <v>134</v>
      </c>
      <c r="F47" s="301">
        <v>13.511</v>
      </c>
      <c r="G47" s="301">
        <v>10127</v>
      </c>
      <c r="H47" s="301">
        <v>13.693</v>
      </c>
      <c r="I47" s="302">
        <v>9559.204</v>
      </c>
      <c r="J47" s="301">
        <v>13.206</v>
      </c>
      <c r="K47" s="301">
        <v>4555.44</v>
      </c>
      <c r="L47" s="301">
        <v>15.82</v>
      </c>
      <c r="M47" s="303">
        <v>5347.688</v>
      </c>
      <c r="N47" s="960"/>
      <c r="O47" s="961"/>
      <c r="P47" s="1046"/>
      <c r="Q47" s="1047"/>
      <c r="R47" s="962"/>
      <c r="S47" s="962"/>
      <c r="T47" s="1048"/>
      <c r="U47" s="1049"/>
      <c r="V47" s="964" t="s">
        <v>412</v>
      </c>
      <c r="W47" s="8" t="s">
        <v>412</v>
      </c>
      <c r="X47" s="1031" t="s">
        <v>412</v>
      </c>
      <c r="Y47" s="1031" t="s">
        <v>412</v>
      </c>
      <c r="Z47" s="964" t="s">
        <v>412</v>
      </c>
      <c r="AA47" s="8" t="s">
        <v>412</v>
      </c>
      <c r="AB47" s="1031" t="s">
        <v>412</v>
      </c>
      <c r="AC47" s="1043" t="s">
        <v>412</v>
      </c>
      <c r="AD47" s="269"/>
      <c r="AE47" s="270" t="s">
        <v>6</v>
      </c>
      <c r="AF47" s="177"/>
      <c r="AG47" s="271" t="s">
        <v>118</v>
      </c>
      <c r="AH47" s="272" t="s">
        <v>134</v>
      </c>
      <c r="AI47" s="503"/>
      <c r="AJ47" s="504"/>
      <c r="AK47" s="503"/>
      <c r="AL47" s="504"/>
      <c r="AM47" s="503"/>
      <c r="AN47" s="504"/>
      <c r="AO47" s="503"/>
      <c r="AP47" s="505"/>
      <c r="AS47" s="1061" t="s">
        <v>6</v>
      </c>
      <c r="AT47" s="177"/>
      <c r="AU47" s="271" t="s">
        <v>118</v>
      </c>
      <c r="AV47" s="187" t="s">
        <v>140</v>
      </c>
      <c r="AW47" s="506">
        <v>749.5374139589965</v>
      </c>
      <c r="AX47" s="506">
        <v>698.1088147228511</v>
      </c>
      <c r="AY47" s="506">
        <v>344.95229441163104</v>
      </c>
      <c r="AZ47" s="1184">
        <v>338.0333754740834</v>
      </c>
      <c r="BA47" s="1191" t="s">
        <v>447</v>
      </c>
      <c r="BB47" s="1192" t="s">
        <v>447</v>
      </c>
    </row>
    <row r="48" spans="1:42" ht="35.25" customHeight="1" thickBot="1">
      <c r="A48" s="1389" t="s">
        <v>131</v>
      </c>
      <c r="B48" s="1389"/>
      <c r="C48" s="1389"/>
      <c r="D48" s="1389"/>
      <c r="E48" s="482"/>
      <c r="F48" s="482"/>
      <c r="G48" s="482"/>
      <c r="H48" s="482"/>
      <c r="I48" s="482"/>
      <c r="J48" s="482"/>
      <c r="K48" s="482"/>
      <c r="L48" s="482"/>
      <c r="M48" s="482"/>
      <c r="AE48" s="482"/>
      <c r="AF48" s="482"/>
      <c r="AG48" s="482"/>
      <c r="AH48" s="482"/>
      <c r="AI48" s="482"/>
      <c r="AJ48" s="482"/>
      <c r="AK48" s="482"/>
      <c r="AL48" s="482"/>
      <c r="AM48" s="482"/>
      <c r="AN48" s="482"/>
      <c r="AO48" s="482"/>
      <c r="AP48" s="482"/>
    </row>
    <row r="49" spans="1:42" ht="15.75" thickBot="1">
      <c r="A49" s="507" t="s">
        <v>132</v>
      </c>
      <c r="B49" s="507"/>
      <c r="C49" s="507"/>
      <c r="D49" s="146"/>
      <c r="E49" s="404" t="s">
        <v>157</v>
      </c>
      <c r="F49" s="330">
        <v>0</v>
      </c>
      <c r="G49" s="330">
        <v>0</v>
      </c>
      <c r="H49" s="330">
        <v>0</v>
      </c>
      <c r="I49" s="330">
        <v>0</v>
      </c>
      <c r="J49" s="330">
        <v>0</v>
      </c>
      <c r="K49" s="330">
        <v>0</v>
      </c>
      <c r="L49" s="330">
        <v>0</v>
      </c>
      <c r="M49" s="330">
        <v>0</v>
      </c>
      <c r="AE49" s="482"/>
      <c r="AF49" s="482"/>
      <c r="AG49" s="482"/>
      <c r="AH49" s="482"/>
      <c r="AI49" s="482"/>
      <c r="AJ49" s="482"/>
      <c r="AK49" s="482"/>
      <c r="AL49" s="482"/>
      <c r="AM49" s="482"/>
      <c r="AN49" s="482"/>
      <c r="AO49" s="482"/>
      <c r="AP49" s="482"/>
    </row>
    <row r="50" spans="1:42" ht="15.75" thickBot="1">
      <c r="A50" s="507" t="s">
        <v>133</v>
      </c>
      <c r="B50" s="507"/>
      <c r="C50" s="507"/>
      <c r="D50" s="146"/>
      <c r="E50" s="404" t="s">
        <v>174</v>
      </c>
      <c r="F50" s="330">
        <v>7</v>
      </c>
      <c r="G50" s="330">
        <v>7</v>
      </c>
      <c r="H50" s="330">
        <v>0</v>
      </c>
      <c r="I50" s="330">
        <v>0</v>
      </c>
      <c r="J50" s="330">
        <v>13</v>
      </c>
      <c r="K50" s="330">
        <v>13</v>
      </c>
      <c r="L50" s="330">
        <v>0</v>
      </c>
      <c r="M50" s="330">
        <v>0</v>
      </c>
      <c r="AE50" s="482"/>
      <c r="AF50" s="482"/>
      <c r="AG50" s="482"/>
      <c r="AH50" s="482"/>
      <c r="AI50" s="482"/>
      <c r="AJ50" s="482"/>
      <c r="AK50" s="482"/>
      <c r="AL50" s="482"/>
      <c r="AM50" s="482"/>
      <c r="AN50" s="482"/>
      <c r="AO50" s="482"/>
      <c r="AP50" s="482"/>
    </row>
    <row r="51" spans="1:42" ht="15">
      <c r="A51" s="507"/>
      <c r="B51" s="507"/>
      <c r="C51" s="507"/>
      <c r="D51" s="146"/>
      <c r="E51" s="146"/>
      <c r="F51" s="482"/>
      <c r="G51" s="482"/>
      <c r="H51" s="482"/>
      <c r="I51" s="482"/>
      <c r="J51" s="482"/>
      <c r="K51" s="482"/>
      <c r="L51" s="482"/>
      <c r="M51" s="482"/>
      <c r="AE51" s="482"/>
      <c r="AF51" s="482"/>
      <c r="AG51" s="482"/>
      <c r="AH51" s="482"/>
      <c r="AI51" s="482"/>
      <c r="AJ51" s="482"/>
      <c r="AK51" s="482"/>
      <c r="AL51" s="482"/>
      <c r="AM51" s="482"/>
      <c r="AN51" s="482"/>
      <c r="AO51" s="482"/>
      <c r="AP51" s="482"/>
    </row>
    <row r="52" spans="1:42" ht="15">
      <c r="A52" s="507"/>
      <c r="B52" s="507"/>
      <c r="C52" s="507"/>
      <c r="D52" s="146"/>
      <c r="E52" s="146"/>
      <c r="F52" s="482"/>
      <c r="G52" s="482"/>
      <c r="H52" s="482"/>
      <c r="I52" s="482"/>
      <c r="J52" s="482"/>
      <c r="K52" s="482"/>
      <c r="L52" s="482"/>
      <c r="M52" s="482"/>
      <c r="AE52" s="482"/>
      <c r="AF52" s="482"/>
      <c r="AG52" s="482"/>
      <c r="AH52" s="482"/>
      <c r="AI52" s="482"/>
      <c r="AJ52" s="482"/>
      <c r="AK52" s="482"/>
      <c r="AL52" s="482"/>
      <c r="AM52" s="482"/>
      <c r="AN52" s="482"/>
      <c r="AO52" s="482"/>
      <c r="AP52" s="482"/>
    </row>
    <row r="53" spans="1:42" ht="15">
      <c r="A53" s="507"/>
      <c r="B53" s="507"/>
      <c r="C53" s="507"/>
      <c r="D53" s="146"/>
      <c r="E53" s="146"/>
      <c r="F53" s="482"/>
      <c r="G53" s="482"/>
      <c r="H53" s="482"/>
      <c r="I53" s="482"/>
      <c r="J53" s="482"/>
      <c r="K53" s="482"/>
      <c r="L53" s="482"/>
      <c r="M53" s="482"/>
      <c r="AE53" s="482"/>
      <c r="AF53" s="482"/>
      <c r="AG53" s="482"/>
      <c r="AH53" s="482"/>
      <c r="AI53" s="482"/>
      <c r="AJ53" s="482"/>
      <c r="AK53" s="482"/>
      <c r="AL53" s="482"/>
      <c r="AM53" s="482"/>
      <c r="AN53" s="482"/>
      <c r="AO53" s="482"/>
      <c r="AP53" s="482"/>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J3" sqref="J3"/>
    </sheetView>
  </sheetViews>
  <sheetFormatPr defaultColWidth="9.625" defaultRowHeight="12.75" customHeight="1"/>
  <cols>
    <col min="1" max="1" width="8.25390625" style="591" customWidth="1"/>
    <col min="2" max="2" width="55.75390625" style="86" customWidth="1"/>
    <col min="3" max="3" width="10.00390625" style="86" customWidth="1"/>
    <col min="4" max="11" width="19.125" style="86" customWidth="1"/>
    <col min="12" max="26" width="7.00390625" style="35" customWidth="1"/>
    <col min="27" max="27" width="7.00390625" style="348"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178"/>
      <c r="BC1" s="1178"/>
    </row>
    <row r="2" spans="1:53" ht="16.5" customHeight="1" thickTop="1">
      <c r="A2" s="592"/>
      <c r="B2" s="593"/>
      <c r="C2" s="593"/>
      <c r="D2" s="1411" t="s">
        <v>217</v>
      </c>
      <c r="E2" s="1411" t="s">
        <v>7</v>
      </c>
      <c r="F2" s="593"/>
      <c r="G2" s="594" t="s">
        <v>271</v>
      </c>
      <c r="H2" s="1414" t="s">
        <v>448</v>
      </c>
      <c r="I2" s="1415"/>
      <c r="J2" s="594" t="s">
        <v>229</v>
      </c>
      <c r="K2" s="1257"/>
      <c r="L2" s="6"/>
      <c r="M2" s="7"/>
      <c r="N2" s="7"/>
      <c r="O2" s="909"/>
      <c r="P2" s="7"/>
      <c r="Q2" s="7"/>
      <c r="R2" s="7"/>
      <c r="S2" s="6"/>
      <c r="T2" s="30"/>
      <c r="U2" s="30"/>
      <c r="V2" s="30"/>
      <c r="W2" s="6"/>
      <c r="X2" s="6"/>
      <c r="Y2" s="6"/>
      <c r="Z2" s="6"/>
      <c r="AA2" s="910"/>
      <c r="AT2" s="1276"/>
      <c r="AU2" s="1276"/>
      <c r="AV2" s="1276"/>
      <c r="AW2" s="366" t="s">
        <v>142</v>
      </c>
      <c r="AX2" s="365" t="s">
        <v>143</v>
      </c>
      <c r="AY2" s="178"/>
      <c r="AZ2" s="178"/>
      <c r="BA2" s="178"/>
    </row>
    <row r="3" spans="1:50" ht="16.5" customHeight="1">
      <c r="A3" s="595"/>
      <c r="B3" s="208"/>
      <c r="C3" s="208"/>
      <c r="D3" s="1412"/>
      <c r="E3" s="1412"/>
      <c r="F3" s="208"/>
      <c r="G3" s="144" t="s">
        <v>234</v>
      </c>
      <c r="H3" s="139"/>
      <c r="I3" s="139" t="e">
        <f>#REF!</f>
        <v>#REF!</v>
      </c>
      <c r="J3" s="1262"/>
      <c r="K3" s="141"/>
      <c r="L3" s="6"/>
      <c r="M3" s="7"/>
      <c r="N3" s="7"/>
      <c r="O3" s="912"/>
      <c r="P3" s="7"/>
      <c r="Q3" s="7"/>
      <c r="R3" s="7"/>
      <c r="S3" s="6"/>
      <c r="T3" s="30"/>
      <c r="U3" s="30"/>
      <c r="V3" s="30"/>
      <c r="W3" s="6"/>
      <c r="X3" s="6"/>
      <c r="Y3" s="6"/>
      <c r="Z3" s="6"/>
      <c r="AA3" s="910"/>
      <c r="AT3" s="1276"/>
      <c r="AU3" s="1276"/>
      <c r="AV3" s="1276"/>
      <c r="AW3" s="367" t="s">
        <v>144</v>
      </c>
      <c r="AX3" s="365" t="s">
        <v>150</v>
      </c>
    </row>
    <row r="4" spans="1:50" ht="16.5" customHeight="1">
      <c r="A4" s="595"/>
      <c r="B4" s="208"/>
      <c r="C4" s="208"/>
      <c r="D4" s="208"/>
      <c r="E4" s="596" t="s">
        <v>224</v>
      </c>
      <c r="F4" s="208"/>
      <c r="G4" s="144" t="s">
        <v>230</v>
      </c>
      <c r="H4" s="139"/>
      <c r="I4" s="1269" t="e">
        <f>#REF!</f>
        <v>#REF!</v>
      </c>
      <c r="J4" s="1269"/>
      <c r="K4" s="1413"/>
      <c r="L4" s="6"/>
      <c r="M4" s="7"/>
      <c r="N4" s="7"/>
      <c r="O4" s="913"/>
      <c r="P4" s="7"/>
      <c r="Q4" s="7"/>
      <c r="R4" s="7"/>
      <c r="S4" s="6"/>
      <c r="T4" s="6"/>
      <c r="U4" s="6"/>
      <c r="V4" s="6"/>
      <c r="W4" s="6"/>
      <c r="X4" s="6"/>
      <c r="Y4" s="6"/>
      <c r="Z4" s="6"/>
      <c r="AA4" s="910"/>
      <c r="AT4" s="1276"/>
      <c r="AU4" s="1276"/>
      <c r="AV4" s="1276"/>
      <c r="AW4" s="367" t="s">
        <v>145</v>
      </c>
      <c r="AX4" s="365" t="s">
        <v>146</v>
      </c>
    </row>
    <row r="5" spans="1:50" ht="16.5" customHeight="1">
      <c r="A5" s="595"/>
      <c r="B5" s="597" t="s">
        <v>217</v>
      </c>
      <c r="C5" s="598"/>
      <c r="D5" s="208"/>
      <c r="E5" s="599" t="s">
        <v>8</v>
      </c>
      <c r="F5" s="208"/>
      <c r="G5" s="144" t="s">
        <v>231</v>
      </c>
      <c r="H5" s="139" t="e">
        <f>#REF!</f>
        <v>#REF!</v>
      </c>
      <c r="I5" s="138"/>
      <c r="J5" s="333" t="s">
        <v>232</v>
      </c>
      <c r="K5" s="141" t="e">
        <f>#REF!</f>
        <v>#REF!</v>
      </c>
      <c r="L5" s="6"/>
      <c r="M5" s="7"/>
      <c r="N5" s="7"/>
      <c r="O5" s="913"/>
      <c r="P5" s="7"/>
      <c r="Q5" s="7"/>
      <c r="R5" s="7"/>
      <c r="S5" s="6"/>
      <c r="T5" s="914"/>
      <c r="U5" s="6"/>
      <c r="V5" s="6"/>
      <c r="W5" s="6"/>
      <c r="X5" s="6"/>
      <c r="Y5" s="6"/>
      <c r="Z5" s="6"/>
      <c r="AA5" s="910"/>
      <c r="AC5" s="151" t="s">
        <v>35</v>
      </c>
      <c r="AU5" s="369" t="s">
        <v>209</v>
      </c>
      <c r="AW5" s="367" t="s">
        <v>147</v>
      </c>
      <c r="AX5" s="365" t="s">
        <v>151</v>
      </c>
    </row>
    <row r="6" spans="1:55" ht="16.5" customHeight="1" thickBot="1">
      <c r="A6" s="595"/>
      <c r="B6" s="1316" t="s">
        <v>367</v>
      </c>
      <c r="C6" s="1317"/>
      <c r="D6" s="1318"/>
      <c r="E6" s="418"/>
      <c r="F6" s="208"/>
      <c r="G6" s="456" t="s">
        <v>233</v>
      </c>
      <c r="H6" s="139" t="e">
        <f>#REF!</f>
        <v>#REF!</v>
      </c>
      <c r="I6" s="139"/>
      <c r="J6" s="140"/>
      <c r="K6" s="141"/>
      <c r="L6" s="915" t="s">
        <v>181</v>
      </c>
      <c r="M6" s="915" t="s">
        <v>181</v>
      </c>
      <c r="N6" s="915" t="s">
        <v>181</v>
      </c>
      <c r="O6" s="915" t="s">
        <v>181</v>
      </c>
      <c r="P6" s="915" t="s">
        <v>181</v>
      </c>
      <c r="Q6" s="915" t="s">
        <v>181</v>
      </c>
      <c r="R6" s="915" t="s">
        <v>181</v>
      </c>
      <c r="S6" s="915" t="s">
        <v>181</v>
      </c>
      <c r="T6" s="915" t="s">
        <v>182</v>
      </c>
      <c r="U6" s="915" t="s">
        <v>182</v>
      </c>
      <c r="V6" s="915" t="s">
        <v>182</v>
      </c>
      <c r="W6" s="915" t="s">
        <v>182</v>
      </c>
      <c r="X6" s="915" t="s">
        <v>182</v>
      </c>
      <c r="Y6" s="915" t="s">
        <v>182</v>
      </c>
      <c r="Z6" s="915" t="s">
        <v>182</v>
      </c>
      <c r="AA6" s="915" t="s">
        <v>182</v>
      </c>
      <c r="AC6" s="87"/>
      <c r="AD6" s="87"/>
      <c r="AH6" s="155" t="str">
        <f>G2</f>
        <v>Country: </v>
      </c>
      <c r="AI6" s="1400" t="str">
        <f>H2</f>
        <v>Finland</v>
      </c>
      <c r="AJ6" s="1400"/>
      <c r="AK6" s="1400"/>
      <c r="AL6" s="1400"/>
      <c r="AW6" s="367" t="s">
        <v>148</v>
      </c>
      <c r="AX6" s="365" t="s">
        <v>152</v>
      </c>
      <c r="BB6" s="35" t="s">
        <v>358</v>
      </c>
      <c r="BC6" s="1179">
        <v>2</v>
      </c>
    </row>
    <row r="7" spans="1:50" ht="18.75" thickBot="1">
      <c r="A7" s="600"/>
      <c r="B7" s="283" t="s">
        <v>366</v>
      </c>
      <c r="C7" s="284"/>
      <c r="D7" s="285"/>
      <c r="E7" s="1263" t="s">
        <v>409</v>
      </c>
      <c r="F7" s="180" t="s">
        <v>217</v>
      </c>
      <c r="G7" s="181" t="s">
        <v>217</v>
      </c>
      <c r="H7" s="139"/>
      <c r="I7" s="139"/>
      <c r="J7" s="140"/>
      <c r="K7" s="141"/>
      <c r="L7" s="6"/>
      <c r="M7" s="7"/>
      <c r="N7" s="6"/>
      <c r="O7" s="6"/>
      <c r="P7" s="6"/>
      <c r="Q7" s="7"/>
      <c r="R7" s="7"/>
      <c r="S7" s="6"/>
      <c r="T7" s="914"/>
      <c r="U7" s="7"/>
      <c r="V7" s="6"/>
      <c r="W7" s="6"/>
      <c r="X7" s="6"/>
      <c r="Y7" s="7"/>
      <c r="Z7" s="7"/>
      <c r="AA7" s="6"/>
      <c r="AB7" s="156"/>
      <c r="AC7" s="157" t="s">
        <v>295</v>
      </c>
      <c r="AD7" s="228" t="s">
        <v>217</v>
      </c>
      <c r="AE7" s="1401" t="s">
        <v>32</v>
      </c>
      <c r="AF7" s="1401"/>
      <c r="AG7" s="1401"/>
      <c r="AH7" s="1401"/>
      <c r="AI7" s="1401"/>
      <c r="AJ7" s="1401"/>
      <c r="AK7" s="1401"/>
      <c r="AL7" s="1402"/>
      <c r="AW7" s="367" t="s">
        <v>149</v>
      </c>
      <c r="AX7" s="365" t="s">
        <v>208</v>
      </c>
    </row>
    <row r="8" spans="1:55" s="575" customFormat="1" ht="13.5" customHeight="1">
      <c r="A8" s="601" t="s">
        <v>235</v>
      </c>
      <c r="B8" s="420" t="s">
        <v>217</v>
      </c>
      <c r="C8" s="602" t="s">
        <v>290</v>
      </c>
      <c r="D8" s="1419" t="s">
        <v>220</v>
      </c>
      <c r="E8" s="1420"/>
      <c r="F8" s="1421"/>
      <c r="G8" s="1422"/>
      <c r="H8" s="1421" t="s">
        <v>223</v>
      </c>
      <c r="I8" s="1421"/>
      <c r="J8" s="1421"/>
      <c r="K8" s="1424"/>
      <c r="L8" s="926" t="s">
        <v>136</v>
      </c>
      <c r="M8" s="927"/>
      <c r="N8" s="927"/>
      <c r="O8" s="928"/>
      <c r="P8" s="927" t="s">
        <v>137</v>
      </c>
      <c r="Q8" s="929"/>
      <c r="R8" s="929"/>
      <c r="S8" s="930"/>
      <c r="T8" s="931" t="s">
        <v>136</v>
      </c>
      <c r="U8" s="927"/>
      <c r="V8" s="927"/>
      <c r="W8" s="928"/>
      <c r="X8" s="927" t="s">
        <v>137</v>
      </c>
      <c r="Y8" s="929"/>
      <c r="Z8" s="929"/>
      <c r="AA8" s="930"/>
      <c r="AB8" s="182" t="s">
        <v>235</v>
      </c>
      <c r="AC8" s="161" t="s">
        <v>217</v>
      </c>
      <c r="AD8" s="229" t="s">
        <v>217</v>
      </c>
      <c r="AE8" s="1403" t="s">
        <v>220</v>
      </c>
      <c r="AF8" s="1403"/>
      <c r="AG8" s="1403"/>
      <c r="AH8" s="1404"/>
      <c r="AI8" s="1405" t="s">
        <v>223</v>
      </c>
      <c r="AJ8" s="1405" t="s">
        <v>217</v>
      </c>
      <c r="AK8" s="1405" t="s">
        <v>217</v>
      </c>
      <c r="AL8" s="1406" t="s">
        <v>217</v>
      </c>
      <c r="AM8" s="574" t="s">
        <v>217</v>
      </c>
      <c r="AT8" s="321" t="s">
        <v>235</v>
      </c>
      <c r="AU8" s="310" t="s">
        <v>217</v>
      </c>
      <c r="AV8" s="322" t="s">
        <v>138</v>
      </c>
      <c r="AW8" s="1418" t="s">
        <v>220</v>
      </c>
      <c r="AX8" s="1416"/>
      <c r="AY8" s="1416" t="s">
        <v>223</v>
      </c>
      <c r="AZ8" s="1417"/>
      <c r="BA8" s="86"/>
      <c r="BB8" s="85" t="s">
        <v>359</v>
      </c>
      <c r="BC8" s="85" t="s">
        <v>360</v>
      </c>
    </row>
    <row r="9" spans="1:55" ht="12.75" customHeight="1">
      <c r="A9" s="601" t="s">
        <v>260</v>
      </c>
      <c r="B9" s="603" t="s">
        <v>235</v>
      </c>
      <c r="C9" s="604" t="s">
        <v>291</v>
      </c>
      <c r="D9" s="1306">
        <v>2013</v>
      </c>
      <c r="E9" s="1309"/>
      <c r="F9" s="1306">
        <v>2014</v>
      </c>
      <c r="G9" s="1309"/>
      <c r="H9" s="1308">
        <v>2013</v>
      </c>
      <c r="I9" s="1309"/>
      <c r="J9" s="1306">
        <v>2014</v>
      </c>
      <c r="K9" s="1423"/>
      <c r="L9" s="934">
        <v>2013</v>
      </c>
      <c r="M9" s="935"/>
      <c r="N9" s="935">
        <v>2014</v>
      </c>
      <c r="O9" s="683"/>
      <c r="P9" s="936">
        <v>2013</v>
      </c>
      <c r="Q9" s="936"/>
      <c r="R9" s="936">
        <v>2014</v>
      </c>
      <c r="S9" s="6"/>
      <c r="T9" s="937">
        <v>2013</v>
      </c>
      <c r="U9" s="935"/>
      <c r="V9" s="935">
        <v>2014</v>
      </c>
      <c r="W9" s="683"/>
      <c r="X9" s="936">
        <v>2013</v>
      </c>
      <c r="Y9" s="936"/>
      <c r="Z9" s="936">
        <v>2014</v>
      </c>
      <c r="AA9" s="6"/>
      <c r="AB9" s="184" t="s">
        <v>260</v>
      </c>
      <c r="AC9" s="161" t="s">
        <v>217</v>
      </c>
      <c r="AD9" s="183" t="s">
        <v>217</v>
      </c>
      <c r="AE9" s="1398">
        <v>2013</v>
      </c>
      <c r="AF9" s="1397" t="s">
        <v>217</v>
      </c>
      <c r="AG9" s="1396">
        <v>2014</v>
      </c>
      <c r="AH9" s="1397" t="s">
        <v>217</v>
      </c>
      <c r="AI9" s="1398">
        <v>2013</v>
      </c>
      <c r="AJ9" s="1397" t="s">
        <v>217</v>
      </c>
      <c r="AK9" s="1396">
        <v>2014</v>
      </c>
      <c r="AL9" s="1399" t="s">
        <v>217</v>
      </c>
      <c r="AM9" s="574" t="s">
        <v>217</v>
      </c>
      <c r="AT9" s="323" t="s">
        <v>260</v>
      </c>
      <c r="AU9" s="169" t="s">
        <v>235</v>
      </c>
      <c r="AV9" s="183" t="s">
        <v>139</v>
      </c>
      <c r="AW9" s="675">
        <v>2013</v>
      </c>
      <c r="AX9" s="675">
        <v>2014</v>
      </c>
      <c r="AY9" s="675">
        <v>2013</v>
      </c>
      <c r="AZ9" s="681">
        <v>2014</v>
      </c>
      <c r="BA9" s="575"/>
      <c r="BB9" s="85" t="s">
        <v>361</v>
      </c>
      <c r="BC9" s="85" t="s">
        <v>362</v>
      </c>
    </row>
    <row r="10" spans="1:52" ht="14.25" customHeight="1">
      <c r="A10" s="605" t="s">
        <v>217</v>
      </c>
      <c r="B10" s="422"/>
      <c r="C10" s="606" t="s">
        <v>217</v>
      </c>
      <c r="D10" s="423" t="s">
        <v>218</v>
      </c>
      <c r="E10" s="423" t="s">
        <v>20</v>
      </c>
      <c r="F10" s="423" t="s">
        <v>218</v>
      </c>
      <c r="G10" s="423" t="s">
        <v>20</v>
      </c>
      <c r="H10" s="423" t="s">
        <v>218</v>
      </c>
      <c r="I10" s="423" t="s">
        <v>20</v>
      </c>
      <c r="J10" s="423" t="s">
        <v>218</v>
      </c>
      <c r="K10" s="424" t="s">
        <v>20</v>
      </c>
      <c r="L10" s="944" t="s">
        <v>218</v>
      </c>
      <c r="M10" s="942" t="s">
        <v>20</v>
      </c>
      <c r="N10" s="942" t="s">
        <v>218</v>
      </c>
      <c r="O10" s="943" t="s">
        <v>20</v>
      </c>
      <c r="P10" s="942" t="s">
        <v>218</v>
      </c>
      <c r="Q10" s="942" t="s">
        <v>20</v>
      </c>
      <c r="R10" s="942" t="s">
        <v>218</v>
      </c>
      <c r="S10" s="942" t="s">
        <v>20</v>
      </c>
      <c r="T10" s="944" t="s">
        <v>218</v>
      </c>
      <c r="U10" s="942" t="s">
        <v>20</v>
      </c>
      <c r="V10" s="942" t="s">
        <v>218</v>
      </c>
      <c r="W10" s="942" t="s">
        <v>20</v>
      </c>
      <c r="X10" s="944" t="s">
        <v>218</v>
      </c>
      <c r="Y10" s="942" t="s">
        <v>20</v>
      </c>
      <c r="Z10" s="942" t="s">
        <v>218</v>
      </c>
      <c r="AA10" s="942" t="s">
        <v>20</v>
      </c>
      <c r="AB10" s="166" t="s">
        <v>217</v>
      </c>
      <c r="AC10" s="161"/>
      <c r="AD10" s="189" t="s">
        <v>217</v>
      </c>
      <c r="AE10" s="167" t="s">
        <v>218</v>
      </c>
      <c r="AF10" s="168" t="s">
        <v>20</v>
      </c>
      <c r="AG10" s="169" t="s">
        <v>218</v>
      </c>
      <c r="AH10" s="168" t="s">
        <v>20</v>
      </c>
      <c r="AI10" s="170" t="s">
        <v>218</v>
      </c>
      <c r="AJ10" s="168" t="s">
        <v>20</v>
      </c>
      <c r="AK10" s="169" t="s">
        <v>218</v>
      </c>
      <c r="AL10" s="171" t="s">
        <v>20</v>
      </c>
      <c r="AM10" s="574" t="s">
        <v>217</v>
      </c>
      <c r="AT10" s="324" t="s">
        <v>217</v>
      </c>
      <c r="AU10" s="49"/>
      <c r="AV10" s="185" t="s">
        <v>217</v>
      </c>
      <c r="AW10" s="186"/>
      <c r="AX10" s="186"/>
      <c r="AY10" s="186"/>
      <c r="AZ10" s="325"/>
    </row>
    <row r="11" spans="1:55" s="377" customFormat="1" ht="15" customHeight="1">
      <c r="A11" s="425">
        <v>1</v>
      </c>
      <c r="B11" s="607" t="s">
        <v>227</v>
      </c>
      <c r="C11" s="608" t="s">
        <v>57</v>
      </c>
      <c r="D11" s="427">
        <v>5041.049441</v>
      </c>
      <c r="E11" s="427">
        <v>251080.69999999998</v>
      </c>
      <c r="F11" s="427">
        <v>5062.878342999999</v>
      </c>
      <c r="G11" s="427">
        <v>242409.918</v>
      </c>
      <c r="H11" s="427">
        <v>89.60968899999999</v>
      </c>
      <c r="I11" s="427">
        <v>11294.84</v>
      </c>
      <c r="J11" s="427">
        <v>69.72387200000007</v>
      </c>
      <c r="K11" s="427">
        <v>8781.663</v>
      </c>
      <c r="L11" s="948" t="s">
        <v>412</v>
      </c>
      <c r="M11" s="948" t="s">
        <v>412</v>
      </c>
      <c r="N11" s="948" t="s">
        <v>412</v>
      </c>
      <c r="O11" s="948" t="s">
        <v>412</v>
      </c>
      <c r="P11" s="948" t="s">
        <v>412</v>
      </c>
      <c r="Q11" s="948" t="s">
        <v>412</v>
      </c>
      <c r="R11" s="948" t="s">
        <v>412</v>
      </c>
      <c r="S11" s="948" t="s">
        <v>412</v>
      </c>
      <c r="T11" s="950" t="s">
        <v>412</v>
      </c>
      <c r="U11" s="724" t="s">
        <v>412</v>
      </c>
      <c r="V11" s="1220" t="s">
        <v>411</v>
      </c>
      <c r="W11" s="1220" t="s">
        <v>411</v>
      </c>
      <c r="X11" s="950" t="s">
        <v>412</v>
      </c>
      <c r="Y11" s="724" t="s">
        <v>412</v>
      </c>
      <c r="Z11" s="1220" t="s">
        <v>411</v>
      </c>
      <c r="AA11" s="1220" t="s">
        <v>411</v>
      </c>
      <c r="AB11" s="2">
        <v>1</v>
      </c>
      <c r="AC11" s="1062" t="s">
        <v>227</v>
      </c>
      <c r="AD11" s="89" t="s">
        <v>216</v>
      </c>
      <c r="AE11" s="1063">
        <v>0</v>
      </c>
      <c r="AF11" s="1063">
        <v>0</v>
      </c>
      <c r="AG11" s="1063">
        <v>0</v>
      </c>
      <c r="AH11" s="1063">
        <v>0</v>
      </c>
      <c r="AI11" s="1063">
        <v>0</v>
      </c>
      <c r="AJ11" s="1063">
        <v>0</v>
      </c>
      <c r="AK11" s="1063">
        <v>0</v>
      </c>
      <c r="AL11" s="1064">
        <v>0</v>
      </c>
      <c r="AT11" s="314">
        <v>1</v>
      </c>
      <c r="AU11" s="1062" t="s">
        <v>227</v>
      </c>
      <c r="AV11" s="191" t="s">
        <v>140</v>
      </c>
      <c r="AW11" s="386">
        <v>49.80722822472313</v>
      </c>
      <c r="AX11" s="579">
        <v>47.87986231886434</v>
      </c>
      <c r="AY11" s="1065">
        <v>126.04485213646932</v>
      </c>
      <c r="AZ11" s="586">
        <v>125.94915841736373</v>
      </c>
      <c r="BA11" s="1066"/>
      <c r="BB11" s="1180" t="s">
        <v>155</v>
      </c>
      <c r="BC11" s="1180" t="s">
        <v>155</v>
      </c>
    </row>
    <row r="12" spans="1:55" s="88" customFormat="1" ht="15" customHeight="1" thickBot="1">
      <c r="A12" s="428">
        <v>1.1</v>
      </c>
      <c r="B12" s="619" t="s">
        <v>265</v>
      </c>
      <c r="C12" s="609" t="s">
        <v>57</v>
      </c>
      <c r="D12" s="1012">
        <v>45.741441</v>
      </c>
      <c r="E12" s="1012">
        <v>1029.71</v>
      </c>
      <c r="F12" s="1012">
        <v>16.678343</v>
      </c>
      <c r="G12" s="1012">
        <v>440.97299999999996</v>
      </c>
      <c r="H12" s="1012">
        <v>3.563689</v>
      </c>
      <c r="I12" s="1012">
        <v>293.5</v>
      </c>
      <c r="J12" s="1012">
        <v>4.637871999999987</v>
      </c>
      <c r="K12" s="1067">
        <v>385.7659999999996</v>
      </c>
      <c r="L12" s="960"/>
      <c r="M12" s="961"/>
      <c r="N12" s="840"/>
      <c r="O12" s="841"/>
      <c r="P12" s="962"/>
      <c r="Q12" s="962"/>
      <c r="R12" s="962"/>
      <c r="S12" s="963"/>
      <c r="T12" s="964" t="s">
        <v>412</v>
      </c>
      <c r="U12" s="8" t="s">
        <v>412</v>
      </c>
      <c r="V12" s="8" t="s">
        <v>412</v>
      </c>
      <c r="W12" s="8" t="s">
        <v>412</v>
      </c>
      <c r="X12" s="964" t="s">
        <v>412</v>
      </c>
      <c r="Y12" s="8" t="s">
        <v>412</v>
      </c>
      <c r="Z12" s="8" t="s">
        <v>412</v>
      </c>
      <c r="AA12" s="965" t="s">
        <v>412</v>
      </c>
      <c r="AB12" s="2">
        <v>1.1</v>
      </c>
      <c r="AC12" s="195" t="s">
        <v>265</v>
      </c>
      <c r="AD12" s="188" t="s">
        <v>216</v>
      </c>
      <c r="AE12" s="1068"/>
      <c r="AF12" s="1068"/>
      <c r="AG12" s="1068"/>
      <c r="AH12" s="1068"/>
      <c r="AI12" s="1068"/>
      <c r="AJ12" s="1068"/>
      <c r="AK12" s="1068"/>
      <c r="AL12" s="1069"/>
      <c r="AT12" s="314">
        <v>1.1</v>
      </c>
      <c r="AU12" s="198" t="s">
        <v>265</v>
      </c>
      <c r="AV12" s="191" t="s">
        <v>140</v>
      </c>
      <c r="AW12" s="576">
        <v>22.511533906419782</v>
      </c>
      <c r="AX12" s="576">
        <v>26.439856765147468</v>
      </c>
      <c r="AY12" s="577">
        <v>82.35847740922398</v>
      </c>
      <c r="AZ12" s="578">
        <v>83.17737100118345</v>
      </c>
      <c r="BB12" s="1180" t="s">
        <v>155</v>
      </c>
      <c r="BC12" s="1180" t="s">
        <v>155</v>
      </c>
    </row>
    <row r="13" spans="1:55" s="377" customFormat="1" ht="15" customHeight="1">
      <c r="A13" s="425">
        <v>1.2</v>
      </c>
      <c r="B13" s="1070" t="s">
        <v>266</v>
      </c>
      <c r="C13" s="616" t="s">
        <v>57</v>
      </c>
      <c r="D13" s="427">
        <v>4995.308</v>
      </c>
      <c r="E13" s="427">
        <v>250050.99</v>
      </c>
      <c r="F13" s="427">
        <v>5046.2</v>
      </c>
      <c r="G13" s="427">
        <v>241968.945</v>
      </c>
      <c r="H13" s="427">
        <v>86.04599999999999</v>
      </c>
      <c r="I13" s="427">
        <v>11001.34</v>
      </c>
      <c r="J13" s="427">
        <v>65.08600000000008</v>
      </c>
      <c r="K13" s="427">
        <v>8395.897</v>
      </c>
      <c r="L13" s="969" t="s">
        <v>412</v>
      </c>
      <c r="M13" s="970" t="s">
        <v>412</v>
      </c>
      <c r="N13" s="971" t="s">
        <v>412</v>
      </c>
      <c r="O13" s="972" t="s">
        <v>412</v>
      </c>
      <c r="P13" s="973" t="s">
        <v>412</v>
      </c>
      <c r="Q13" s="973" t="s">
        <v>412</v>
      </c>
      <c r="R13" s="973" t="s">
        <v>412</v>
      </c>
      <c r="S13" s="974" t="s">
        <v>412</v>
      </c>
      <c r="T13" s="950" t="s">
        <v>412</v>
      </c>
      <c r="U13" s="724" t="s">
        <v>412</v>
      </c>
      <c r="V13" s="724" t="s">
        <v>412</v>
      </c>
      <c r="W13" s="724" t="s">
        <v>412</v>
      </c>
      <c r="X13" s="950" t="s">
        <v>412</v>
      </c>
      <c r="Y13" s="724" t="s">
        <v>412</v>
      </c>
      <c r="Z13" s="724" t="s">
        <v>412</v>
      </c>
      <c r="AA13" s="951" t="s">
        <v>412</v>
      </c>
      <c r="AB13" s="2">
        <v>1.2</v>
      </c>
      <c r="AC13" s="195" t="s">
        <v>266</v>
      </c>
      <c r="AD13" s="188" t="s">
        <v>216</v>
      </c>
      <c r="AE13" s="1071">
        <v>0</v>
      </c>
      <c r="AF13" s="1071">
        <v>0</v>
      </c>
      <c r="AG13" s="1071">
        <v>0</v>
      </c>
      <c r="AH13" s="1071">
        <v>0</v>
      </c>
      <c r="AI13" s="1071">
        <v>-4.773959005888173E-15</v>
      </c>
      <c r="AJ13" s="1071">
        <v>-2.8421709430404007E-13</v>
      </c>
      <c r="AK13" s="1071">
        <v>1.7763568394002505E-15</v>
      </c>
      <c r="AL13" s="1072">
        <v>3.410605131648481E-13</v>
      </c>
      <c r="AT13" s="314">
        <v>1.2</v>
      </c>
      <c r="AU13" s="195" t="s">
        <v>266</v>
      </c>
      <c r="AV13" s="191" t="s">
        <v>140</v>
      </c>
      <c r="AW13" s="579">
        <v>50.057171649876246</v>
      </c>
      <c r="AX13" s="579">
        <v>47.95072430739963</v>
      </c>
      <c r="AY13" s="580">
        <v>127.8541710248007</v>
      </c>
      <c r="AZ13" s="581">
        <v>128.99697323541145</v>
      </c>
      <c r="BB13" s="1180" t="s">
        <v>155</v>
      </c>
      <c r="BC13" s="1180" t="s">
        <v>155</v>
      </c>
    </row>
    <row r="14" spans="1:55" s="88" customFormat="1" ht="15" customHeight="1">
      <c r="A14" s="428" t="s">
        <v>242</v>
      </c>
      <c r="B14" s="361" t="s">
        <v>221</v>
      </c>
      <c r="C14" s="611" t="s">
        <v>57</v>
      </c>
      <c r="D14" s="958">
        <v>890.281</v>
      </c>
      <c r="E14" s="958">
        <v>48150.92</v>
      </c>
      <c r="F14" s="958">
        <v>812.3119999999999</v>
      </c>
      <c r="G14" s="1073">
        <v>43947.564000000006</v>
      </c>
      <c r="H14" s="958">
        <v>85.172</v>
      </c>
      <c r="I14" s="958">
        <v>10896.27</v>
      </c>
      <c r="J14" s="958">
        <v>64.76100000000008</v>
      </c>
      <c r="K14" s="1074">
        <v>8365.163</v>
      </c>
      <c r="L14" s="960"/>
      <c r="M14" s="961"/>
      <c r="N14" s="840"/>
      <c r="O14" s="841"/>
      <c r="P14" s="962"/>
      <c r="Q14" s="962"/>
      <c r="R14" s="962"/>
      <c r="S14" s="963"/>
      <c r="T14" s="964" t="s">
        <v>412</v>
      </c>
      <c r="U14" s="8" t="s">
        <v>412</v>
      </c>
      <c r="V14" s="8" t="s">
        <v>412</v>
      </c>
      <c r="W14" s="8" t="s">
        <v>412</v>
      </c>
      <c r="X14" s="964" t="s">
        <v>412</v>
      </c>
      <c r="Y14" s="8" t="s">
        <v>412</v>
      </c>
      <c r="Z14" s="8" t="s">
        <v>412</v>
      </c>
      <c r="AA14" s="965" t="s">
        <v>412</v>
      </c>
      <c r="AB14" s="2" t="s">
        <v>242</v>
      </c>
      <c r="AC14" s="190" t="s">
        <v>221</v>
      </c>
      <c r="AD14" s="188" t="s">
        <v>216</v>
      </c>
      <c r="AE14" s="1068"/>
      <c r="AF14" s="1068"/>
      <c r="AG14" s="1068"/>
      <c r="AH14" s="1068"/>
      <c r="AI14" s="1068"/>
      <c r="AJ14" s="1068"/>
      <c r="AK14" s="1068"/>
      <c r="AL14" s="1069"/>
      <c r="AT14" s="314" t="s">
        <v>242</v>
      </c>
      <c r="AU14" s="190" t="s">
        <v>221</v>
      </c>
      <c r="AV14" s="191" t="s">
        <v>140</v>
      </c>
      <c r="AW14" s="582">
        <v>54.08508100251494</v>
      </c>
      <c r="AX14" s="582">
        <v>54.10182786909465</v>
      </c>
      <c r="AY14" s="582">
        <v>127.93253651434745</v>
      </c>
      <c r="AZ14" s="583">
        <v>129.16976266580178</v>
      </c>
      <c r="BB14" s="1180" t="s">
        <v>155</v>
      </c>
      <c r="BC14" s="1180" t="s">
        <v>155</v>
      </c>
    </row>
    <row r="15" spans="1:55" s="88" customFormat="1" ht="15" customHeight="1">
      <c r="A15" s="428" t="s">
        <v>314</v>
      </c>
      <c r="B15" s="361" t="s">
        <v>222</v>
      </c>
      <c r="C15" s="611" t="s">
        <v>57</v>
      </c>
      <c r="D15" s="958">
        <v>4105.027</v>
      </c>
      <c r="E15" s="958">
        <v>201900.07</v>
      </c>
      <c r="F15" s="958">
        <v>4233.888</v>
      </c>
      <c r="G15" s="1073">
        <v>198021.381</v>
      </c>
      <c r="H15" s="958">
        <v>0.874</v>
      </c>
      <c r="I15" s="958">
        <v>105.07</v>
      </c>
      <c r="J15" s="958">
        <v>0.32500000000000107</v>
      </c>
      <c r="K15" s="1074">
        <v>30.734000000000037</v>
      </c>
      <c r="L15" s="960"/>
      <c r="M15" s="961"/>
      <c r="N15" s="840"/>
      <c r="O15" s="841"/>
      <c r="P15" s="962"/>
      <c r="Q15" s="962"/>
      <c r="R15" s="962"/>
      <c r="S15" s="963"/>
      <c r="T15" s="964" t="s">
        <v>412</v>
      </c>
      <c r="U15" s="8" t="s">
        <v>412</v>
      </c>
      <c r="V15" s="8" t="s">
        <v>412</v>
      </c>
      <c r="W15" s="8" t="s">
        <v>412</v>
      </c>
      <c r="X15" s="964" t="s">
        <v>412</v>
      </c>
      <c r="Y15" s="8" t="s">
        <v>412</v>
      </c>
      <c r="Z15" s="8" t="s">
        <v>412</v>
      </c>
      <c r="AA15" s="965" t="s">
        <v>412</v>
      </c>
      <c r="AB15" s="2" t="s">
        <v>314</v>
      </c>
      <c r="AC15" s="190" t="s">
        <v>222</v>
      </c>
      <c r="AD15" s="188" t="s">
        <v>216</v>
      </c>
      <c r="AE15" s="1068"/>
      <c r="AF15" s="1068"/>
      <c r="AG15" s="1068"/>
      <c r="AH15" s="1068"/>
      <c r="AI15" s="1068"/>
      <c r="AJ15" s="1068"/>
      <c r="AK15" s="1068"/>
      <c r="AL15" s="1069"/>
      <c r="AT15" s="314" t="s">
        <v>314</v>
      </c>
      <c r="AU15" s="190" t="s">
        <v>222</v>
      </c>
      <c r="AV15" s="191" t="s">
        <v>140</v>
      </c>
      <c r="AW15" s="582">
        <v>49.18361560106669</v>
      </c>
      <c r="AX15" s="582">
        <v>46.77057612293948</v>
      </c>
      <c r="AY15" s="582">
        <v>120.21739130434781</v>
      </c>
      <c r="AZ15" s="583">
        <v>94.56615384615365</v>
      </c>
      <c r="BB15" s="1180" t="s">
        <v>155</v>
      </c>
      <c r="BC15" s="1180" t="s">
        <v>155</v>
      </c>
    </row>
    <row r="16" spans="1:55" s="88" customFormat="1" ht="15" customHeight="1">
      <c r="A16" s="430" t="s">
        <v>19</v>
      </c>
      <c r="B16" s="612" t="s">
        <v>331</v>
      </c>
      <c r="C16" s="613" t="s">
        <v>57</v>
      </c>
      <c r="D16" s="958" t="s">
        <v>372</v>
      </c>
      <c r="E16" s="958" t="s">
        <v>372</v>
      </c>
      <c r="F16" s="1215">
        <v>0</v>
      </c>
      <c r="G16" s="1258">
        <v>0</v>
      </c>
      <c r="H16" s="958" t="s">
        <v>372</v>
      </c>
      <c r="I16" s="958" t="s">
        <v>372</v>
      </c>
      <c r="J16" s="1215">
        <v>0</v>
      </c>
      <c r="K16" s="1260">
        <v>0</v>
      </c>
      <c r="L16" s="960"/>
      <c r="M16" s="961"/>
      <c r="N16" s="840"/>
      <c r="O16" s="841"/>
      <c r="P16" s="962"/>
      <c r="Q16" s="962"/>
      <c r="R16" s="962"/>
      <c r="S16" s="963"/>
      <c r="T16" s="964" t="s">
        <v>412</v>
      </c>
      <c r="U16" s="8" t="s">
        <v>412</v>
      </c>
      <c r="V16" s="8" t="s">
        <v>412</v>
      </c>
      <c r="W16" s="8" t="s">
        <v>412</v>
      </c>
      <c r="X16" s="964" t="s">
        <v>412</v>
      </c>
      <c r="Y16" s="8" t="s">
        <v>412</v>
      </c>
      <c r="Z16" s="8" t="s">
        <v>412</v>
      </c>
      <c r="AA16" s="965" t="s">
        <v>412</v>
      </c>
      <c r="AB16" s="2" t="s">
        <v>19</v>
      </c>
      <c r="AC16" s="194" t="s">
        <v>331</v>
      </c>
      <c r="AD16" s="188" t="s">
        <v>216</v>
      </c>
      <c r="AE16" s="1068" t="s">
        <v>412</v>
      </c>
      <c r="AF16" s="1068" t="s">
        <v>412</v>
      </c>
      <c r="AG16" s="1068" t="s">
        <v>412</v>
      </c>
      <c r="AH16" s="1068" t="s">
        <v>412</v>
      </c>
      <c r="AI16" s="1068" t="s">
        <v>412</v>
      </c>
      <c r="AJ16" s="1068" t="s">
        <v>412</v>
      </c>
      <c r="AK16" s="1068" t="s">
        <v>412</v>
      </c>
      <c r="AL16" s="1069" t="s">
        <v>412</v>
      </c>
      <c r="AT16" s="315" t="s">
        <v>19</v>
      </c>
      <c r="AU16" s="192" t="s">
        <v>331</v>
      </c>
      <c r="AV16" s="191" t="s">
        <v>140</v>
      </c>
      <c r="AW16" s="582" t="s">
        <v>149</v>
      </c>
      <c r="AX16" s="582">
        <v>0</v>
      </c>
      <c r="AY16" s="582" t="s">
        <v>149</v>
      </c>
      <c r="AZ16" s="583">
        <v>0</v>
      </c>
      <c r="BB16" s="1180" t="s">
        <v>155</v>
      </c>
      <c r="BC16" s="1180" t="s">
        <v>447</v>
      </c>
    </row>
    <row r="17" spans="1:55" s="88" customFormat="1" ht="15" customHeight="1">
      <c r="A17" s="1075">
        <v>2</v>
      </c>
      <c r="B17" s="1076" t="s">
        <v>267</v>
      </c>
      <c r="C17" s="613" t="s">
        <v>325</v>
      </c>
      <c r="D17" s="958">
        <v>0.631488</v>
      </c>
      <c r="E17" s="958">
        <v>390.02</v>
      </c>
      <c r="F17" s="958">
        <v>0.6885920000000003</v>
      </c>
      <c r="G17" s="1073">
        <v>375.8440000000005</v>
      </c>
      <c r="H17" s="958" t="s">
        <v>372</v>
      </c>
      <c r="I17" s="958" t="s">
        <v>372</v>
      </c>
      <c r="J17" s="958">
        <v>0.067095</v>
      </c>
      <c r="K17" s="1074">
        <v>66.21799999999999</v>
      </c>
      <c r="L17" s="960"/>
      <c r="M17" s="961"/>
      <c r="N17" s="840"/>
      <c r="O17" s="841"/>
      <c r="P17" s="962"/>
      <c r="Q17" s="962"/>
      <c r="R17" s="962"/>
      <c r="S17" s="963"/>
      <c r="T17" s="964" t="s">
        <v>412</v>
      </c>
      <c r="U17" s="8" t="s">
        <v>412</v>
      </c>
      <c r="V17" s="8" t="s">
        <v>412</v>
      </c>
      <c r="W17" s="8" t="s">
        <v>412</v>
      </c>
      <c r="X17" s="964" t="s">
        <v>412</v>
      </c>
      <c r="Y17" s="8" t="s">
        <v>412</v>
      </c>
      <c r="Z17" s="8" t="s">
        <v>412</v>
      </c>
      <c r="AA17" s="965" t="s">
        <v>412</v>
      </c>
      <c r="AB17" s="981">
        <v>2</v>
      </c>
      <c r="AC17" s="830" t="s">
        <v>267</v>
      </c>
      <c r="AD17" s="188" t="s">
        <v>325</v>
      </c>
      <c r="AE17" s="1068"/>
      <c r="AF17" s="1068"/>
      <c r="AG17" s="1068"/>
      <c r="AH17" s="1068"/>
      <c r="AI17" s="1068"/>
      <c r="AJ17" s="1068"/>
      <c r="AK17" s="1068"/>
      <c r="AL17" s="1069"/>
      <c r="AT17" s="984">
        <v>2</v>
      </c>
      <c r="AU17" s="830" t="s">
        <v>267</v>
      </c>
      <c r="AV17" s="185" t="s">
        <v>141</v>
      </c>
      <c r="AW17" s="582">
        <v>617.6206040336474</v>
      </c>
      <c r="AX17" s="582">
        <v>545.8152287566518</v>
      </c>
      <c r="AY17" s="582" t="s">
        <v>149</v>
      </c>
      <c r="AZ17" s="583">
        <v>986.9289812951783</v>
      </c>
      <c r="BB17" s="1180" t="s">
        <v>155</v>
      </c>
      <c r="BC17" s="1180" t="s">
        <v>155</v>
      </c>
    </row>
    <row r="18" spans="1:55" s="88" customFormat="1" ht="15" customHeight="1">
      <c r="A18" s="1077">
        <v>3</v>
      </c>
      <c r="B18" s="980" t="s">
        <v>349</v>
      </c>
      <c r="C18" s="1157" t="s">
        <v>34</v>
      </c>
      <c r="D18" s="958">
        <v>2572.281186</v>
      </c>
      <c r="E18" s="958">
        <v>99700.62</v>
      </c>
      <c r="F18" s="958">
        <v>2264.817864527324</v>
      </c>
      <c r="G18" s="1073">
        <v>83147.44799999999</v>
      </c>
      <c r="H18" s="958">
        <v>0.486835</v>
      </c>
      <c r="I18" s="958">
        <v>162.92</v>
      </c>
      <c r="J18" s="958">
        <v>0.46616772314106925</v>
      </c>
      <c r="K18" s="1074">
        <v>225.54299999999853</v>
      </c>
      <c r="L18" s="960"/>
      <c r="M18" s="961"/>
      <c r="N18" s="840"/>
      <c r="O18" s="841"/>
      <c r="P18" s="962"/>
      <c r="Q18" s="962"/>
      <c r="R18" s="962"/>
      <c r="S18" s="963"/>
      <c r="T18" s="964" t="s">
        <v>412</v>
      </c>
      <c r="U18" s="8" t="s">
        <v>412</v>
      </c>
      <c r="V18" s="8" t="s">
        <v>412</v>
      </c>
      <c r="W18" s="8" t="s">
        <v>412</v>
      </c>
      <c r="X18" s="964" t="s">
        <v>412</v>
      </c>
      <c r="Y18" s="8" t="s">
        <v>412</v>
      </c>
      <c r="Z18" s="8" t="s">
        <v>412</v>
      </c>
      <c r="AA18" s="965" t="s">
        <v>412</v>
      </c>
      <c r="AB18" s="1077">
        <v>3</v>
      </c>
      <c r="AC18" s="980" t="s">
        <v>349</v>
      </c>
      <c r="AD18" s="1157" t="s">
        <v>34</v>
      </c>
      <c r="AE18" s="1068"/>
      <c r="AF18" s="1068"/>
      <c r="AG18" s="1068"/>
      <c r="AH18" s="1068"/>
      <c r="AI18" s="1068"/>
      <c r="AJ18" s="1068"/>
      <c r="AK18" s="1068"/>
      <c r="AL18" s="1069"/>
      <c r="AT18" s="1077">
        <v>3</v>
      </c>
      <c r="AU18" s="980" t="s">
        <v>349</v>
      </c>
      <c r="AV18" s="1157" t="s">
        <v>34</v>
      </c>
      <c r="AW18" s="582">
        <v>38.75961171843675</v>
      </c>
      <c r="AX18" s="582">
        <v>36.71264224037422</v>
      </c>
      <c r="AY18" s="582">
        <v>334.6513705875707</v>
      </c>
      <c r="AZ18" s="583">
        <v>483.8237158082819</v>
      </c>
      <c r="BB18" s="1180" t="s">
        <v>155</v>
      </c>
      <c r="BC18" s="1180" t="s">
        <v>155</v>
      </c>
    </row>
    <row r="19" spans="1:55" s="88" customFormat="1" ht="15" customHeight="1">
      <c r="A19" s="440" t="s">
        <v>350</v>
      </c>
      <c r="B19" s="980" t="s">
        <v>351</v>
      </c>
      <c r="C19" s="1157" t="s">
        <v>34</v>
      </c>
      <c r="D19" s="958">
        <v>2178.986883</v>
      </c>
      <c r="E19" s="958">
        <v>91840.02</v>
      </c>
      <c r="F19" s="958">
        <v>1950.4429093490876</v>
      </c>
      <c r="G19" s="1073">
        <v>77649.271</v>
      </c>
      <c r="H19" s="958">
        <v>0.425427</v>
      </c>
      <c r="I19" s="958">
        <v>147.62</v>
      </c>
      <c r="J19" s="958">
        <v>0.39780676629303</v>
      </c>
      <c r="K19" s="1074">
        <v>208.22499999999854</v>
      </c>
      <c r="L19" s="960"/>
      <c r="M19" s="961"/>
      <c r="N19" s="840"/>
      <c r="O19" s="841"/>
      <c r="P19" s="962"/>
      <c r="Q19" s="962"/>
      <c r="R19" s="962"/>
      <c r="S19" s="963"/>
      <c r="T19" s="964"/>
      <c r="U19" s="8"/>
      <c r="V19" s="8"/>
      <c r="W19" s="8"/>
      <c r="X19" s="964"/>
      <c r="Y19" s="8"/>
      <c r="Z19" s="8"/>
      <c r="AA19" s="965"/>
      <c r="AB19" s="440" t="s">
        <v>350</v>
      </c>
      <c r="AC19" s="980" t="s">
        <v>351</v>
      </c>
      <c r="AD19" s="1157" t="s">
        <v>34</v>
      </c>
      <c r="AE19" s="1068"/>
      <c r="AF19" s="1068"/>
      <c r="AG19" s="1068"/>
      <c r="AH19" s="1068"/>
      <c r="AI19" s="1068"/>
      <c r="AJ19" s="1068"/>
      <c r="AK19" s="1068"/>
      <c r="AL19" s="1069"/>
      <c r="AT19" s="440" t="s">
        <v>350</v>
      </c>
      <c r="AU19" s="980" t="s">
        <v>351</v>
      </c>
      <c r="AV19" s="1157" t="s">
        <v>34</v>
      </c>
      <c r="AW19" s="582"/>
      <c r="AX19" s="582"/>
      <c r="AY19" s="582"/>
      <c r="AZ19" s="583"/>
      <c r="BB19" s="1180" t="s">
        <v>447</v>
      </c>
      <c r="BC19" s="1180" t="s">
        <v>447</v>
      </c>
    </row>
    <row r="20" spans="1:55" s="88" customFormat="1" ht="15" customHeight="1">
      <c r="A20" s="440" t="s">
        <v>352</v>
      </c>
      <c r="B20" s="980" t="s">
        <v>364</v>
      </c>
      <c r="C20" s="1158" t="s">
        <v>34</v>
      </c>
      <c r="D20" s="958">
        <v>393.294303</v>
      </c>
      <c r="E20" s="958">
        <v>7860.6</v>
      </c>
      <c r="F20" s="958">
        <v>314.37495517823646</v>
      </c>
      <c r="G20" s="1073">
        <v>5498.177</v>
      </c>
      <c r="H20" s="958">
        <v>0.061409</v>
      </c>
      <c r="I20" s="958">
        <v>15.3</v>
      </c>
      <c r="J20" s="958">
        <v>0.06836095684803922</v>
      </c>
      <c r="K20" s="1074">
        <v>17.317999999999984</v>
      </c>
      <c r="L20" s="960"/>
      <c r="M20" s="961"/>
      <c r="N20" s="840"/>
      <c r="O20" s="841"/>
      <c r="P20" s="962"/>
      <c r="Q20" s="962"/>
      <c r="R20" s="962"/>
      <c r="S20" s="963"/>
      <c r="T20" s="964"/>
      <c r="U20" s="8"/>
      <c r="V20" s="8"/>
      <c r="W20" s="8"/>
      <c r="X20" s="964"/>
      <c r="Y20" s="8"/>
      <c r="Z20" s="8"/>
      <c r="AA20" s="965"/>
      <c r="AB20" s="440" t="s">
        <v>352</v>
      </c>
      <c r="AC20" s="980" t="s">
        <v>364</v>
      </c>
      <c r="AD20" s="1158" t="s">
        <v>34</v>
      </c>
      <c r="AE20" s="1068"/>
      <c r="AF20" s="1068"/>
      <c r="AG20" s="1068"/>
      <c r="AH20" s="1068"/>
      <c r="AI20" s="1068"/>
      <c r="AJ20" s="1068"/>
      <c r="AK20" s="1068"/>
      <c r="AL20" s="1069"/>
      <c r="AT20" s="440" t="s">
        <v>352</v>
      </c>
      <c r="AU20" s="980" t="s">
        <v>364</v>
      </c>
      <c r="AV20" s="1158" t="s">
        <v>34</v>
      </c>
      <c r="AW20" s="582"/>
      <c r="AX20" s="582"/>
      <c r="AY20" s="582"/>
      <c r="AZ20" s="583"/>
      <c r="BB20" s="1180" t="s">
        <v>447</v>
      </c>
      <c r="BC20" s="1180" t="s">
        <v>447</v>
      </c>
    </row>
    <row r="21" spans="1:55" s="88" customFormat="1" ht="15" customHeight="1">
      <c r="A21" s="1159">
        <v>4</v>
      </c>
      <c r="B21" s="980" t="s">
        <v>354</v>
      </c>
      <c r="C21" s="1157" t="s">
        <v>325</v>
      </c>
      <c r="D21" s="958">
        <v>55.697005</v>
      </c>
      <c r="E21" s="958">
        <v>6117.3</v>
      </c>
      <c r="F21" s="958">
        <v>48.400209000000004</v>
      </c>
      <c r="G21" s="958">
        <v>5673.621999999999</v>
      </c>
      <c r="H21" s="958">
        <v>0.164218</v>
      </c>
      <c r="I21" s="958">
        <v>36.48</v>
      </c>
      <c r="J21" s="958">
        <v>0.14444500000000043</v>
      </c>
      <c r="K21" s="1074">
        <v>34.26300000000029</v>
      </c>
      <c r="L21" s="960"/>
      <c r="M21" s="961"/>
      <c r="N21" s="840"/>
      <c r="O21" s="841"/>
      <c r="P21" s="962"/>
      <c r="Q21" s="962"/>
      <c r="R21" s="962"/>
      <c r="S21" s="963"/>
      <c r="T21" s="964" t="s">
        <v>412</v>
      </c>
      <c r="U21" s="8" t="s">
        <v>412</v>
      </c>
      <c r="V21" s="8" t="s">
        <v>412</v>
      </c>
      <c r="W21" s="8" t="s">
        <v>412</v>
      </c>
      <c r="X21" s="964" t="s">
        <v>412</v>
      </c>
      <c r="Y21" s="8" t="s">
        <v>412</v>
      </c>
      <c r="Z21" s="8" t="s">
        <v>412</v>
      </c>
      <c r="AA21" s="965" t="s">
        <v>412</v>
      </c>
      <c r="AB21" s="1159">
        <v>4</v>
      </c>
      <c r="AC21" s="980" t="s">
        <v>354</v>
      </c>
      <c r="AD21" s="1157" t="s">
        <v>325</v>
      </c>
      <c r="AE21" s="1078"/>
      <c r="AF21" s="1078"/>
      <c r="AG21" s="1078"/>
      <c r="AH21" s="1078"/>
      <c r="AI21" s="1078"/>
      <c r="AJ21" s="1078"/>
      <c r="AK21" s="1078"/>
      <c r="AL21" s="1079"/>
      <c r="AT21" s="1159">
        <v>4</v>
      </c>
      <c r="AU21" s="980" t="s">
        <v>354</v>
      </c>
      <c r="AV21" s="1157" t="s">
        <v>325</v>
      </c>
      <c r="AW21" s="582">
        <v>109.8317584581074</v>
      </c>
      <c r="AX21" s="582">
        <v>117.22308885071135</v>
      </c>
      <c r="AY21" s="582">
        <v>222.14373576587218</v>
      </c>
      <c r="AZ21" s="583">
        <v>237.20447229049248</v>
      </c>
      <c r="BB21" s="1180" t="s">
        <v>447</v>
      </c>
      <c r="BC21" s="1180" t="s">
        <v>155</v>
      </c>
    </row>
    <row r="22" spans="1:55" s="88" customFormat="1" ht="15" customHeight="1">
      <c r="A22" s="440" t="s">
        <v>213</v>
      </c>
      <c r="B22" s="1156" t="s">
        <v>355</v>
      </c>
      <c r="C22" s="611" t="s">
        <v>325</v>
      </c>
      <c r="D22" s="958">
        <v>48.507084</v>
      </c>
      <c r="E22" s="958">
        <v>5631.27</v>
      </c>
      <c r="F22" s="958">
        <v>45.466643000000005</v>
      </c>
      <c r="G22" s="1073">
        <v>5366.879</v>
      </c>
      <c r="H22" s="958">
        <v>0.164218</v>
      </c>
      <c r="I22" s="958">
        <v>36.48</v>
      </c>
      <c r="J22" s="958">
        <v>0.14412300000000045</v>
      </c>
      <c r="K22" s="1073">
        <v>34.113000000000284</v>
      </c>
      <c r="L22" s="960"/>
      <c r="M22" s="961"/>
      <c r="N22" s="840"/>
      <c r="O22" s="841"/>
      <c r="P22" s="962"/>
      <c r="Q22" s="962"/>
      <c r="R22" s="962"/>
      <c r="S22" s="963"/>
      <c r="T22" s="964"/>
      <c r="U22" s="8"/>
      <c r="V22" s="8"/>
      <c r="W22" s="8"/>
      <c r="X22" s="964"/>
      <c r="Y22" s="8"/>
      <c r="Z22" s="8"/>
      <c r="AA22" s="965"/>
      <c r="AB22" s="440" t="s">
        <v>213</v>
      </c>
      <c r="AC22" s="1156" t="s">
        <v>355</v>
      </c>
      <c r="AD22" s="611" t="s">
        <v>325</v>
      </c>
      <c r="AE22" s="1078"/>
      <c r="AF22" s="1078"/>
      <c r="AG22" s="1078"/>
      <c r="AH22" s="1078"/>
      <c r="AI22" s="1078"/>
      <c r="AJ22" s="1078"/>
      <c r="AK22" s="1078"/>
      <c r="AL22" s="1079"/>
      <c r="AT22" s="440" t="s">
        <v>213</v>
      </c>
      <c r="AU22" s="1156" t="s">
        <v>355</v>
      </c>
      <c r="AV22" s="611" t="s">
        <v>325</v>
      </c>
      <c r="AW22" s="582"/>
      <c r="AX22" s="582"/>
      <c r="AY22" s="582"/>
      <c r="AZ22" s="583"/>
      <c r="BB22" s="1180" t="s">
        <v>447</v>
      </c>
      <c r="BC22" s="1180" t="s">
        <v>447</v>
      </c>
    </row>
    <row r="23" spans="1:55" s="88" customFormat="1" ht="15" customHeight="1">
      <c r="A23" s="440" t="s">
        <v>356</v>
      </c>
      <c r="B23" s="1156" t="s">
        <v>357</v>
      </c>
      <c r="C23" s="611" t="s">
        <v>325</v>
      </c>
      <c r="D23" s="958">
        <v>7.189921</v>
      </c>
      <c r="E23" s="958">
        <v>486.03</v>
      </c>
      <c r="F23" s="958">
        <v>2.933566</v>
      </c>
      <c r="G23" s="1073">
        <v>306.74299999999994</v>
      </c>
      <c r="H23" s="958" t="s">
        <v>372</v>
      </c>
      <c r="I23" s="958" t="s">
        <v>372</v>
      </c>
      <c r="J23" s="958">
        <v>0.00032199999999998896</v>
      </c>
      <c r="K23" s="1073">
        <v>0.15000000000000568</v>
      </c>
      <c r="L23" s="960"/>
      <c r="M23" s="961"/>
      <c r="N23" s="840"/>
      <c r="O23" s="841"/>
      <c r="P23" s="962"/>
      <c r="Q23" s="962"/>
      <c r="R23" s="962"/>
      <c r="S23" s="963"/>
      <c r="T23" s="964"/>
      <c r="U23" s="8"/>
      <c r="V23" s="8"/>
      <c r="W23" s="8"/>
      <c r="X23" s="964"/>
      <c r="Y23" s="8"/>
      <c r="Z23" s="8"/>
      <c r="AA23" s="965"/>
      <c r="AB23" s="440" t="s">
        <v>356</v>
      </c>
      <c r="AC23" s="1156" t="s">
        <v>357</v>
      </c>
      <c r="AD23" s="611" t="s">
        <v>325</v>
      </c>
      <c r="AE23" s="1078"/>
      <c r="AF23" s="1078"/>
      <c r="AG23" s="1078"/>
      <c r="AH23" s="1078"/>
      <c r="AI23" s="1078"/>
      <c r="AJ23" s="1078"/>
      <c r="AK23" s="1078"/>
      <c r="AL23" s="1079"/>
      <c r="AT23" s="440" t="s">
        <v>356</v>
      </c>
      <c r="AU23" s="1156" t="s">
        <v>357</v>
      </c>
      <c r="AV23" s="611" t="s">
        <v>325</v>
      </c>
      <c r="AW23" s="582"/>
      <c r="AX23" s="582"/>
      <c r="AY23" s="582"/>
      <c r="AZ23" s="583"/>
      <c r="BB23" s="1180" t="s">
        <v>447</v>
      </c>
      <c r="BC23" s="1180" t="s">
        <v>447</v>
      </c>
    </row>
    <row r="24" spans="1:55" s="377" customFormat="1" ht="15" customHeight="1">
      <c r="A24" s="433">
        <v>5</v>
      </c>
      <c r="B24" s="614" t="s">
        <v>268</v>
      </c>
      <c r="C24" s="608" t="s">
        <v>57</v>
      </c>
      <c r="D24" s="307">
        <v>294.968</v>
      </c>
      <c r="E24" s="307">
        <v>47150.93</v>
      </c>
      <c r="F24" s="307">
        <v>294.473</v>
      </c>
      <c r="G24" s="307">
        <v>49349.255999999994</v>
      </c>
      <c r="H24" s="307">
        <v>4404.952</v>
      </c>
      <c r="I24" s="307">
        <v>848628.1799999999</v>
      </c>
      <c r="J24" s="307">
        <v>4425.6939999999995</v>
      </c>
      <c r="K24" s="307">
        <v>864960.2890000002</v>
      </c>
      <c r="L24" s="969" t="s">
        <v>412</v>
      </c>
      <c r="M24" s="970" t="s">
        <v>412</v>
      </c>
      <c r="N24" s="971" t="s">
        <v>412</v>
      </c>
      <c r="O24" s="972" t="s">
        <v>412</v>
      </c>
      <c r="P24" s="973" t="s">
        <v>412</v>
      </c>
      <c r="Q24" s="973" t="s">
        <v>412</v>
      </c>
      <c r="R24" s="973" t="s">
        <v>412</v>
      </c>
      <c r="S24" s="974" t="s">
        <v>412</v>
      </c>
      <c r="T24" s="950" t="s">
        <v>412</v>
      </c>
      <c r="U24" s="724" t="s">
        <v>412</v>
      </c>
      <c r="V24" s="724" t="s">
        <v>412</v>
      </c>
      <c r="W24" s="724" t="s">
        <v>412</v>
      </c>
      <c r="X24" s="950" t="s">
        <v>412</v>
      </c>
      <c r="Y24" s="724" t="s">
        <v>412</v>
      </c>
      <c r="Z24" s="724" t="s">
        <v>412</v>
      </c>
      <c r="AA24" s="951" t="s">
        <v>412</v>
      </c>
      <c r="AB24" s="988">
        <v>5</v>
      </c>
      <c r="AC24" s="831" t="s">
        <v>268</v>
      </c>
      <c r="AD24" s="188" t="s">
        <v>216</v>
      </c>
      <c r="AE24" s="1071">
        <v>2.6645352591003757E-14</v>
      </c>
      <c r="AF24" s="1071">
        <v>0</v>
      </c>
      <c r="AG24" s="1071">
        <v>2.4868995751603507E-14</v>
      </c>
      <c r="AH24" s="1071">
        <v>0</v>
      </c>
      <c r="AI24" s="1071">
        <v>1.8918200339612667E-13</v>
      </c>
      <c r="AJ24" s="1071">
        <v>-9.322320693172514E-12</v>
      </c>
      <c r="AK24" s="1071">
        <v>0</v>
      </c>
      <c r="AL24" s="1072">
        <v>3.774403012357652E-11</v>
      </c>
      <c r="AT24" s="990">
        <v>5</v>
      </c>
      <c r="AU24" s="831" t="s">
        <v>268</v>
      </c>
      <c r="AV24" s="191" t="s">
        <v>140</v>
      </c>
      <c r="AW24" s="582">
        <v>159.851000786526</v>
      </c>
      <c r="AX24" s="582">
        <v>167.58499420999544</v>
      </c>
      <c r="AY24" s="582">
        <v>192.65321846866888</v>
      </c>
      <c r="AZ24" s="583">
        <v>195.4405995986167</v>
      </c>
      <c r="BB24" s="1180" t="s">
        <v>447</v>
      </c>
      <c r="BC24" s="1180" t="s">
        <v>155</v>
      </c>
    </row>
    <row r="25" spans="1:55" s="88" customFormat="1" ht="15" customHeight="1">
      <c r="A25" s="428" t="s">
        <v>247</v>
      </c>
      <c r="B25" s="615" t="s">
        <v>221</v>
      </c>
      <c r="C25" s="611" t="s">
        <v>57</v>
      </c>
      <c r="D25" s="958">
        <v>287.647</v>
      </c>
      <c r="E25" s="958">
        <v>42194.23</v>
      </c>
      <c r="F25" s="958">
        <v>288.087</v>
      </c>
      <c r="G25" s="1073">
        <v>44524.606999999996</v>
      </c>
      <c r="H25" s="958">
        <v>4400.835</v>
      </c>
      <c r="I25" s="958">
        <v>846908.69</v>
      </c>
      <c r="J25" s="958">
        <v>4419.8189999999995</v>
      </c>
      <c r="K25" s="1074">
        <v>862376.4990000002</v>
      </c>
      <c r="L25" s="960"/>
      <c r="M25" s="961"/>
      <c r="N25" s="840"/>
      <c r="O25" s="841"/>
      <c r="P25" s="962"/>
      <c r="Q25" s="962"/>
      <c r="R25" s="962"/>
      <c r="S25" s="963"/>
      <c r="T25" s="964" t="s">
        <v>412</v>
      </c>
      <c r="U25" s="8" t="s">
        <v>412</v>
      </c>
      <c r="V25" s="8" t="s">
        <v>412</v>
      </c>
      <c r="W25" s="8" t="s">
        <v>412</v>
      </c>
      <c r="X25" s="964" t="s">
        <v>412</v>
      </c>
      <c r="Y25" s="8" t="s">
        <v>412</v>
      </c>
      <c r="Z25" s="8" t="s">
        <v>412</v>
      </c>
      <c r="AA25" s="965" t="s">
        <v>412</v>
      </c>
      <c r="AB25" s="2" t="s">
        <v>247</v>
      </c>
      <c r="AC25" s="195" t="s">
        <v>221</v>
      </c>
      <c r="AD25" s="188" t="s">
        <v>216</v>
      </c>
      <c r="AE25" s="1068"/>
      <c r="AF25" s="1068"/>
      <c r="AG25" s="1068"/>
      <c r="AH25" s="1068"/>
      <c r="AI25" s="1068"/>
      <c r="AJ25" s="1068"/>
      <c r="AK25" s="1068"/>
      <c r="AL25" s="1069"/>
      <c r="AT25" s="314" t="s">
        <v>247</v>
      </c>
      <c r="AU25" s="195" t="s">
        <v>221</v>
      </c>
      <c r="AV25" s="191" t="s">
        <v>140</v>
      </c>
      <c r="AW25" s="582">
        <v>146.6875371549156</v>
      </c>
      <c r="AX25" s="582">
        <v>154.55264208381496</v>
      </c>
      <c r="AY25" s="582">
        <v>192.44272734606045</v>
      </c>
      <c r="AZ25" s="583">
        <v>195.1157952395789</v>
      </c>
      <c r="BB25" s="1180" t="s">
        <v>447</v>
      </c>
      <c r="BC25" s="1180" t="s">
        <v>155</v>
      </c>
    </row>
    <row r="26" spans="1:55" s="88" customFormat="1" ht="15" customHeight="1">
      <c r="A26" s="428" t="s">
        <v>317</v>
      </c>
      <c r="B26" s="615" t="s">
        <v>222</v>
      </c>
      <c r="C26" s="611" t="s">
        <v>57</v>
      </c>
      <c r="D26" s="958">
        <v>7.321</v>
      </c>
      <c r="E26" s="958">
        <v>4956.7</v>
      </c>
      <c r="F26" s="958">
        <v>6.385999999999999</v>
      </c>
      <c r="G26" s="1073">
        <v>4824.648999999999</v>
      </c>
      <c r="H26" s="958">
        <v>4.117</v>
      </c>
      <c r="I26" s="958">
        <v>1719.49</v>
      </c>
      <c r="J26" s="958">
        <v>5.875000000000002</v>
      </c>
      <c r="K26" s="1074">
        <v>2583.7899999999995</v>
      </c>
      <c r="L26" s="960"/>
      <c r="M26" s="961"/>
      <c r="N26" s="840"/>
      <c r="O26" s="841"/>
      <c r="P26" s="962"/>
      <c r="Q26" s="962"/>
      <c r="R26" s="962"/>
      <c r="S26" s="963"/>
      <c r="T26" s="964" t="s">
        <v>412</v>
      </c>
      <c r="U26" s="8" t="s">
        <v>412</v>
      </c>
      <c r="V26" s="8" t="s">
        <v>412</v>
      </c>
      <c r="W26" s="8" t="s">
        <v>412</v>
      </c>
      <c r="X26" s="964" t="s">
        <v>412</v>
      </c>
      <c r="Y26" s="8" t="s">
        <v>412</v>
      </c>
      <c r="Z26" s="8" t="s">
        <v>412</v>
      </c>
      <c r="AA26" s="965" t="s">
        <v>412</v>
      </c>
      <c r="AB26" s="2" t="s">
        <v>317</v>
      </c>
      <c r="AC26" s="195" t="s">
        <v>222</v>
      </c>
      <c r="AD26" s="188" t="s">
        <v>216</v>
      </c>
      <c r="AE26" s="1068"/>
      <c r="AF26" s="1068"/>
      <c r="AG26" s="1068"/>
      <c r="AH26" s="1068"/>
      <c r="AI26" s="1068"/>
      <c r="AJ26" s="1068"/>
      <c r="AK26" s="1068"/>
      <c r="AL26" s="1069"/>
      <c r="AT26" s="314" t="s">
        <v>317</v>
      </c>
      <c r="AU26" s="195" t="s">
        <v>222</v>
      </c>
      <c r="AV26" s="191" t="s">
        <v>140</v>
      </c>
      <c r="AW26" s="582">
        <v>677.0523152574785</v>
      </c>
      <c r="AX26" s="582">
        <v>755.5040714062011</v>
      </c>
      <c r="AY26" s="582">
        <v>417.6560602380374</v>
      </c>
      <c r="AZ26" s="583">
        <v>439.7940425531913</v>
      </c>
      <c r="BB26" s="1180" t="s">
        <v>447</v>
      </c>
      <c r="BC26" s="1180" t="s">
        <v>155</v>
      </c>
    </row>
    <row r="27" spans="1:55" s="88" customFormat="1" ht="15" customHeight="1">
      <c r="A27" s="430" t="s">
        <v>15</v>
      </c>
      <c r="B27" s="438" t="s">
        <v>331</v>
      </c>
      <c r="C27" s="613" t="s">
        <v>57</v>
      </c>
      <c r="D27" s="958">
        <v>1.442</v>
      </c>
      <c r="E27" s="958">
        <v>1326.25</v>
      </c>
      <c r="F27" s="958">
        <v>1.185</v>
      </c>
      <c r="G27" s="1073">
        <v>1177.523</v>
      </c>
      <c r="H27" s="958">
        <v>0.177</v>
      </c>
      <c r="I27" s="958">
        <v>138.39</v>
      </c>
      <c r="J27" s="958">
        <v>0.08400000000000002</v>
      </c>
      <c r="K27" s="1074">
        <v>54.82299999999998</v>
      </c>
      <c r="L27" s="960"/>
      <c r="M27" s="961"/>
      <c r="N27" s="840"/>
      <c r="O27" s="841"/>
      <c r="P27" s="962"/>
      <c r="Q27" s="962"/>
      <c r="R27" s="962"/>
      <c r="S27" s="963"/>
      <c r="T27" s="964" t="s">
        <v>412</v>
      </c>
      <c r="U27" s="8" t="s">
        <v>412</v>
      </c>
      <c r="V27" s="8" t="s">
        <v>412</v>
      </c>
      <c r="W27" s="8" t="s">
        <v>412</v>
      </c>
      <c r="X27" s="964" t="s">
        <v>412</v>
      </c>
      <c r="Y27" s="8" t="s">
        <v>412</v>
      </c>
      <c r="Z27" s="8" t="s">
        <v>412</v>
      </c>
      <c r="AA27" s="965" t="s">
        <v>412</v>
      </c>
      <c r="AB27" s="3" t="s">
        <v>15</v>
      </c>
      <c r="AC27" s="196" t="s">
        <v>331</v>
      </c>
      <c r="AD27" s="188" t="s">
        <v>216</v>
      </c>
      <c r="AE27" s="1078" t="s">
        <v>412</v>
      </c>
      <c r="AF27" s="1078" t="s">
        <v>412</v>
      </c>
      <c r="AG27" s="1078" t="s">
        <v>412</v>
      </c>
      <c r="AH27" s="1078" t="s">
        <v>412</v>
      </c>
      <c r="AI27" s="1078" t="s">
        <v>412</v>
      </c>
      <c r="AJ27" s="1078" t="s">
        <v>412</v>
      </c>
      <c r="AK27" s="1078" t="s">
        <v>412</v>
      </c>
      <c r="AL27" s="1079" t="s">
        <v>412</v>
      </c>
      <c r="AT27" s="315" t="s">
        <v>15</v>
      </c>
      <c r="AU27" s="196" t="s">
        <v>331</v>
      </c>
      <c r="AV27" s="191" t="s">
        <v>140</v>
      </c>
      <c r="AW27" s="582">
        <v>919.7295423023579</v>
      </c>
      <c r="AX27" s="582">
        <v>993.6902953586497</v>
      </c>
      <c r="AY27" s="582">
        <v>781.864406779661</v>
      </c>
      <c r="AZ27" s="583">
        <v>652.6547619047615</v>
      </c>
      <c r="BB27" s="1180" t="s">
        <v>447</v>
      </c>
      <c r="BC27" s="1180" t="s">
        <v>155</v>
      </c>
    </row>
    <row r="28" spans="1:55" s="377" customFormat="1" ht="15" customHeight="1">
      <c r="A28" s="425">
        <v>6</v>
      </c>
      <c r="B28" s="607" t="s">
        <v>270</v>
      </c>
      <c r="C28" s="616" t="s">
        <v>57</v>
      </c>
      <c r="D28" s="427" t="e">
        <v>#VALUE!</v>
      </c>
      <c r="E28" s="427" t="e">
        <v>#VALUE!</v>
      </c>
      <c r="F28" s="427">
        <v>86.781834</v>
      </c>
      <c r="G28" s="427">
        <v>35815.744000000006</v>
      </c>
      <c r="H28" s="427">
        <v>192.32514999999998</v>
      </c>
      <c r="I28" s="427">
        <v>113194.5</v>
      </c>
      <c r="J28" s="427">
        <v>203.11852799999994</v>
      </c>
      <c r="K28" s="427">
        <v>124814.12200000005</v>
      </c>
      <c r="L28" s="969" t="e">
        <v>#VALUE!</v>
      </c>
      <c r="M28" s="970" t="e">
        <v>#VALUE!</v>
      </c>
      <c r="N28" s="971" t="s">
        <v>412</v>
      </c>
      <c r="O28" s="972" t="s">
        <v>412</v>
      </c>
      <c r="P28" s="973" t="s">
        <v>412</v>
      </c>
      <c r="Q28" s="973" t="s">
        <v>412</v>
      </c>
      <c r="R28" s="973" t="s">
        <v>412</v>
      </c>
      <c r="S28" s="974" t="s">
        <v>412</v>
      </c>
      <c r="T28" s="950" t="s">
        <v>412</v>
      </c>
      <c r="U28" s="724" t="s">
        <v>412</v>
      </c>
      <c r="V28" s="724" t="s">
        <v>412</v>
      </c>
      <c r="W28" s="724" t="s">
        <v>412</v>
      </c>
      <c r="X28" s="950" t="s">
        <v>412</v>
      </c>
      <c r="Y28" s="724" t="s">
        <v>412</v>
      </c>
      <c r="Z28" s="724" t="s">
        <v>412</v>
      </c>
      <c r="AA28" s="951" t="s">
        <v>412</v>
      </c>
      <c r="AB28" s="2">
        <v>6</v>
      </c>
      <c r="AC28" s="1062" t="s">
        <v>270</v>
      </c>
      <c r="AD28" s="188" t="s">
        <v>216</v>
      </c>
      <c r="AE28" s="1071" t="e">
        <v>#VALUE!</v>
      </c>
      <c r="AF28" s="1071" t="e">
        <v>#VALUE!</v>
      </c>
      <c r="AG28" s="1071">
        <v>0</v>
      </c>
      <c r="AH28" s="1071">
        <v>0</v>
      </c>
      <c r="AI28" s="1071">
        <v>-1.687538997430238E-14</v>
      </c>
      <c r="AJ28" s="1071">
        <v>0</v>
      </c>
      <c r="AK28" s="1071">
        <v>1.509903313490213E-14</v>
      </c>
      <c r="AL28" s="1072">
        <v>-3.410605131648481E-12</v>
      </c>
      <c r="AT28" s="314">
        <v>6</v>
      </c>
      <c r="AU28" s="1062" t="s">
        <v>270</v>
      </c>
      <c r="AV28" s="191" t="s">
        <v>140</v>
      </c>
      <c r="AW28" s="579" t="s">
        <v>149</v>
      </c>
      <c r="AX28" s="579">
        <v>412.71015314103647</v>
      </c>
      <c r="AY28" s="579">
        <v>588.5579707074193</v>
      </c>
      <c r="AZ28" s="586">
        <v>614.4891026386332</v>
      </c>
      <c r="BB28" s="1180" t="s">
        <v>447</v>
      </c>
      <c r="BC28" s="1180" t="s">
        <v>155</v>
      </c>
    </row>
    <row r="29" spans="1:55" s="377" customFormat="1" ht="15" customHeight="1">
      <c r="A29" s="425">
        <v>6.1</v>
      </c>
      <c r="B29" s="1070" t="s">
        <v>269</v>
      </c>
      <c r="C29" s="608" t="s">
        <v>57</v>
      </c>
      <c r="D29" s="307" t="e">
        <v>#VALUE!</v>
      </c>
      <c r="E29" s="307" t="e">
        <v>#VALUE!</v>
      </c>
      <c r="F29" s="307">
        <v>6.2989999999999995</v>
      </c>
      <c r="G29" s="307">
        <v>2185.244</v>
      </c>
      <c r="H29" s="307">
        <v>14.106</v>
      </c>
      <c r="I29" s="307">
        <v>7659.04</v>
      </c>
      <c r="J29" s="307">
        <v>15.151999999999997</v>
      </c>
      <c r="K29" s="307">
        <v>7840.182</v>
      </c>
      <c r="L29" s="969" t="e">
        <v>#VALUE!</v>
      </c>
      <c r="M29" s="970" t="e">
        <v>#VALUE!</v>
      </c>
      <c r="N29" s="971" t="s">
        <v>412</v>
      </c>
      <c r="O29" s="972" t="s">
        <v>412</v>
      </c>
      <c r="P29" s="973" t="s">
        <v>412</v>
      </c>
      <c r="Q29" s="973" t="s">
        <v>412</v>
      </c>
      <c r="R29" s="973" t="s">
        <v>412</v>
      </c>
      <c r="S29" s="974" t="s">
        <v>412</v>
      </c>
      <c r="T29" s="950" t="s">
        <v>412</v>
      </c>
      <c r="U29" s="724" t="s">
        <v>412</v>
      </c>
      <c r="V29" s="724" t="s">
        <v>412</v>
      </c>
      <c r="W29" s="724" t="s">
        <v>412</v>
      </c>
      <c r="X29" s="950" t="s">
        <v>412</v>
      </c>
      <c r="Y29" s="724" t="s">
        <v>412</v>
      </c>
      <c r="Z29" s="724" t="s">
        <v>412</v>
      </c>
      <c r="AA29" s="951" t="s">
        <v>412</v>
      </c>
      <c r="AB29" s="2">
        <v>6.1</v>
      </c>
      <c r="AC29" s="195" t="s">
        <v>269</v>
      </c>
      <c r="AD29" s="188" t="s">
        <v>216</v>
      </c>
      <c r="AE29" s="1063" t="e">
        <v>#VALUE!</v>
      </c>
      <c r="AF29" s="1063" t="e">
        <v>#VALUE!</v>
      </c>
      <c r="AG29" s="1063">
        <v>0</v>
      </c>
      <c r="AH29" s="1063">
        <v>0</v>
      </c>
      <c r="AI29" s="1063">
        <v>0</v>
      </c>
      <c r="AJ29" s="1063">
        <v>0</v>
      </c>
      <c r="AK29" s="1063">
        <v>0</v>
      </c>
      <c r="AL29" s="1064">
        <v>0</v>
      </c>
      <c r="AT29" s="314">
        <v>6.1</v>
      </c>
      <c r="AU29" s="195" t="s">
        <v>269</v>
      </c>
      <c r="AV29" s="191" t="s">
        <v>140</v>
      </c>
      <c r="AW29" s="582" t="s">
        <v>149</v>
      </c>
      <c r="AX29" s="582">
        <v>346.9191935227814</v>
      </c>
      <c r="AY29" s="582">
        <v>542.9632780377144</v>
      </c>
      <c r="AZ29" s="583">
        <v>517.43545406547</v>
      </c>
      <c r="BB29" s="1180" t="s">
        <v>447</v>
      </c>
      <c r="BC29" s="1180" t="s">
        <v>155</v>
      </c>
    </row>
    <row r="30" spans="1:55" s="88" customFormat="1" ht="15" customHeight="1">
      <c r="A30" s="428" t="s">
        <v>248</v>
      </c>
      <c r="B30" s="361" t="s">
        <v>221</v>
      </c>
      <c r="C30" s="611" t="s">
        <v>57</v>
      </c>
      <c r="D30" s="958" t="s">
        <v>372</v>
      </c>
      <c r="E30" s="958" t="s">
        <v>372</v>
      </c>
      <c r="F30" s="958">
        <v>0.008000000000000007</v>
      </c>
      <c r="G30" s="1073">
        <v>3.210000000000001</v>
      </c>
      <c r="H30" s="958">
        <v>13.186</v>
      </c>
      <c r="I30" s="958">
        <v>5797.84</v>
      </c>
      <c r="J30" s="958">
        <v>14.090999999999998</v>
      </c>
      <c r="K30" s="1074">
        <v>6304.151</v>
      </c>
      <c r="L30" s="960"/>
      <c r="M30" s="961"/>
      <c r="N30" s="840"/>
      <c r="O30" s="841"/>
      <c r="P30" s="962"/>
      <c r="Q30" s="962"/>
      <c r="R30" s="962"/>
      <c r="S30" s="963"/>
      <c r="T30" s="964" t="s">
        <v>412</v>
      </c>
      <c r="U30" s="8" t="s">
        <v>412</v>
      </c>
      <c r="V30" s="8" t="s">
        <v>412</v>
      </c>
      <c r="W30" s="8" t="s">
        <v>412</v>
      </c>
      <c r="X30" s="964" t="s">
        <v>412</v>
      </c>
      <c r="Y30" s="8" t="s">
        <v>412</v>
      </c>
      <c r="Z30" s="8" t="s">
        <v>412</v>
      </c>
      <c r="AA30" s="965" t="s">
        <v>412</v>
      </c>
      <c r="AB30" s="2" t="s">
        <v>248</v>
      </c>
      <c r="AC30" s="190" t="s">
        <v>221</v>
      </c>
      <c r="AD30" s="188" t="s">
        <v>216</v>
      </c>
      <c r="AE30" s="1068"/>
      <c r="AF30" s="1068"/>
      <c r="AG30" s="1068"/>
      <c r="AH30" s="1068"/>
      <c r="AI30" s="1068"/>
      <c r="AJ30" s="1068"/>
      <c r="AK30" s="1068"/>
      <c r="AL30" s="1069"/>
      <c r="AT30" s="314" t="s">
        <v>248</v>
      </c>
      <c r="AU30" s="190" t="s">
        <v>221</v>
      </c>
      <c r="AV30" s="191" t="s">
        <v>140</v>
      </c>
      <c r="AW30" s="582" t="s">
        <v>149</v>
      </c>
      <c r="AX30" s="582">
        <v>401.2499999999998</v>
      </c>
      <c r="AY30" s="582">
        <v>439.69664795995755</v>
      </c>
      <c r="AZ30" s="583">
        <v>447.3884749130651</v>
      </c>
      <c r="BB30" s="1180" t="s">
        <v>447</v>
      </c>
      <c r="BC30" s="1180" t="s">
        <v>155</v>
      </c>
    </row>
    <row r="31" spans="1:55" s="88" customFormat="1" ht="15" customHeight="1">
      <c r="A31" s="428" t="s">
        <v>319</v>
      </c>
      <c r="B31" s="361" t="s">
        <v>222</v>
      </c>
      <c r="C31" s="611" t="s">
        <v>57</v>
      </c>
      <c r="D31" s="958">
        <v>5.425</v>
      </c>
      <c r="E31" s="958">
        <v>2343.36</v>
      </c>
      <c r="F31" s="958">
        <v>6.2909999999999995</v>
      </c>
      <c r="G31" s="1073">
        <v>2182.034</v>
      </c>
      <c r="H31" s="958">
        <v>0.92</v>
      </c>
      <c r="I31" s="958">
        <v>1861.2</v>
      </c>
      <c r="J31" s="958">
        <v>1.061</v>
      </c>
      <c r="K31" s="1074">
        <v>1536.031</v>
      </c>
      <c r="L31" s="960"/>
      <c r="M31" s="961"/>
      <c r="N31" s="840"/>
      <c r="O31" s="841"/>
      <c r="P31" s="962"/>
      <c r="Q31" s="962"/>
      <c r="R31" s="962"/>
      <c r="S31" s="963"/>
      <c r="T31" s="964" t="s">
        <v>412</v>
      </c>
      <c r="U31" s="8" t="s">
        <v>412</v>
      </c>
      <c r="V31" s="8" t="s">
        <v>412</v>
      </c>
      <c r="W31" s="8" t="s">
        <v>412</v>
      </c>
      <c r="X31" s="964" t="s">
        <v>412</v>
      </c>
      <c r="Y31" s="8" t="s">
        <v>412</v>
      </c>
      <c r="Z31" s="8" t="s">
        <v>412</v>
      </c>
      <c r="AA31" s="965" t="s">
        <v>412</v>
      </c>
      <c r="AB31" s="2" t="s">
        <v>319</v>
      </c>
      <c r="AC31" s="190" t="s">
        <v>222</v>
      </c>
      <c r="AD31" s="188" t="s">
        <v>216</v>
      </c>
      <c r="AE31" s="1068"/>
      <c r="AF31" s="1068"/>
      <c r="AG31" s="1068"/>
      <c r="AH31" s="1068"/>
      <c r="AI31" s="1068"/>
      <c r="AJ31" s="1068"/>
      <c r="AK31" s="1068"/>
      <c r="AL31" s="1069"/>
      <c r="AT31" s="314" t="s">
        <v>319</v>
      </c>
      <c r="AU31" s="190" t="s">
        <v>222</v>
      </c>
      <c r="AV31" s="191" t="s">
        <v>140</v>
      </c>
      <c r="AW31" s="582">
        <v>431.9557603686636</v>
      </c>
      <c r="AX31" s="582">
        <v>346.8501033222064</v>
      </c>
      <c r="AY31" s="582">
        <v>2023.0434782608695</v>
      </c>
      <c r="AZ31" s="583">
        <v>1447.7200754005655</v>
      </c>
      <c r="BB31" s="1180" t="s">
        <v>155</v>
      </c>
      <c r="BC31" s="1180" t="s">
        <v>155</v>
      </c>
    </row>
    <row r="32" spans="1:55" s="88" customFormat="1" ht="15" customHeight="1" thickBot="1">
      <c r="A32" s="428" t="s">
        <v>16</v>
      </c>
      <c r="B32" s="617" t="s">
        <v>331</v>
      </c>
      <c r="C32" s="609" t="s">
        <v>57</v>
      </c>
      <c r="D32" s="958">
        <v>0.188</v>
      </c>
      <c r="E32" s="958">
        <v>260.45</v>
      </c>
      <c r="F32" s="1080">
        <v>0.09599999999999999</v>
      </c>
      <c r="G32" s="1081">
        <v>77.94299999999998</v>
      </c>
      <c r="H32" s="958">
        <v>0.135</v>
      </c>
      <c r="I32" s="958">
        <v>297.85</v>
      </c>
      <c r="J32" s="1080">
        <v>0.074</v>
      </c>
      <c r="K32" s="1082">
        <v>132.567</v>
      </c>
      <c r="L32" s="960"/>
      <c r="M32" s="961"/>
      <c r="N32" s="840"/>
      <c r="O32" s="841"/>
      <c r="P32" s="962"/>
      <c r="Q32" s="962"/>
      <c r="R32" s="962"/>
      <c r="S32" s="963"/>
      <c r="T32" s="964" t="s">
        <v>412</v>
      </c>
      <c r="U32" s="8" t="s">
        <v>412</v>
      </c>
      <c r="V32" s="8" t="s">
        <v>412</v>
      </c>
      <c r="W32" s="8" t="s">
        <v>412</v>
      </c>
      <c r="X32" s="964" t="s">
        <v>412</v>
      </c>
      <c r="Y32" s="8" t="s">
        <v>412</v>
      </c>
      <c r="Z32" s="8" t="s">
        <v>412</v>
      </c>
      <c r="AA32" s="965" t="s">
        <v>412</v>
      </c>
      <c r="AB32" s="2" t="s">
        <v>16</v>
      </c>
      <c r="AC32" s="194" t="s">
        <v>331</v>
      </c>
      <c r="AD32" s="188" t="s">
        <v>216</v>
      </c>
      <c r="AE32" s="1068" t="s">
        <v>412</v>
      </c>
      <c r="AF32" s="1068" t="s">
        <v>412</v>
      </c>
      <c r="AG32" s="1068" t="s">
        <v>412</v>
      </c>
      <c r="AH32" s="1068" t="s">
        <v>412</v>
      </c>
      <c r="AI32" s="1068" t="s">
        <v>412</v>
      </c>
      <c r="AJ32" s="1068" t="s">
        <v>412</v>
      </c>
      <c r="AK32" s="1068" t="s">
        <v>412</v>
      </c>
      <c r="AL32" s="1069" t="s">
        <v>412</v>
      </c>
      <c r="AT32" s="314" t="s">
        <v>16</v>
      </c>
      <c r="AU32" s="197" t="s">
        <v>331</v>
      </c>
      <c r="AV32" s="191" t="s">
        <v>140</v>
      </c>
      <c r="AW32" s="584">
        <v>1385.3723404255318</v>
      </c>
      <c r="AX32" s="584">
        <v>811.9062499999999</v>
      </c>
      <c r="AY32" s="584">
        <v>2206.2962962962965</v>
      </c>
      <c r="AZ32" s="585">
        <v>1791.445945945946</v>
      </c>
      <c r="BB32" s="1180" t="s">
        <v>155</v>
      </c>
      <c r="BC32" s="1180" t="s">
        <v>155</v>
      </c>
    </row>
    <row r="33" spans="1:55" s="377" customFormat="1" ht="15" customHeight="1">
      <c r="A33" s="425">
        <v>6.2</v>
      </c>
      <c r="B33" s="1070" t="s">
        <v>272</v>
      </c>
      <c r="C33" s="616" t="s">
        <v>57</v>
      </c>
      <c r="D33" s="427">
        <v>68.932</v>
      </c>
      <c r="E33" s="427">
        <v>30375.45</v>
      </c>
      <c r="F33" s="427">
        <v>69.185</v>
      </c>
      <c r="G33" s="427">
        <v>30190.390000000003</v>
      </c>
      <c r="H33" s="427">
        <v>166.667</v>
      </c>
      <c r="I33" s="427">
        <v>101871.32</v>
      </c>
      <c r="J33" s="427">
        <v>177.61299999999994</v>
      </c>
      <c r="K33" s="427">
        <v>113284.21300000005</v>
      </c>
      <c r="L33" s="969" t="s">
        <v>412</v>
      </c>
      <c r="M33" s="970" t="s">
        <v>412</v>
      </c>
      <c r="N33" s="971" t="s">
        <v>412</v>
      </c>
      <c r="O33" s="972" t="s">
        <v>412</v>
      </c>
      <c r="P33" s="973" t="s">
        <v>412</v>
      </c>
      <c r="Q33" s="973" t="s">
        <v>412</v>
      </c>
      <c r="R33" s="973" t="s">
        <v>412</v>
      </c>
      <c r="S33" s="974" t="s">
        <v>412</v>
      </c>
      <c r="T33" s="950" t="s">
        <v>412</v>
      </c>
      <c r="U33" s="724" t="s">
        <v>412</v>
      </c>
      <c r="V33" s="724" t="s">
        <v>412</v>
      </c>
      <c r="W33" s="724" t="s">
        <v>412</v>
      </c>
      <c r="X33" s="950" t="s">
        <v>412</v>
      </c>
      <c r="Y33" s="724" t="s">
        <v>412</v>
      </c>
      <c r="Z33" s="724" t="s">
        <v>412</v>
      </c>
      <c r="AA33" s="951" t="s">
        <v>412</v>
      </c>
      <c r="AB33" s="2">
        <v>6.2</v>
      </c>
      <c r="AC33" s="195" t="s">
        <v>272</v>
      </c>
      <c r="AD33" s="188" t="s">
        <v>216</v>
      </c>
      <c r="AE33" s="1071">
        <v>0</v>
      </c>
      <c r="AF33" s="1071">
        <v>0</v>
      </c>
      <c r="AG33" s="1071">
        <v>0</v>
      </c>
      <c r="AH33" s="1071">
        <v>0</v>
      </c>
      <c r="AI33" s="1071">
        <v>0</v>
      </c>
      <c r="AJ33" s="1071">
        <v>0</v>
      </c>
      <c r="AK33" s="1071">
        <v>0</v>
      </c>
      <c r="AL33" s="1072">
        <v>0</v>
      </c>
      <c r="AT33" s="314">
        <v>6.2</v>
      </c>
      <c r="AU33" s="195" t="s">
        <v>272</v>
      </c>
      <c r="AV33" s="191" t="s">
        <v>140</v>
      </c>
      <c r="AW33" s="579">
        <v>440.65818487785066</v>
      </c>
      <c r="AX33" s="579">
        <v>436.37190142371907</v>
      </c>
      <c r="AY33" s="579">
        <v>611.2266975466049</v>
      </c>
      <c r="AZ33" s="586">
        <v>637.8148727852133</v>
      </c>
      <c r="BB33" s="1180" t="s">
        <v>447</v>
      </c>
      <c r="BC33" s="1180" t="s">
        <v>155</v>
      </c>
    </row>
    <row r="34" spans="1:55" s="88" customFormat="1" ht="15" customHeight="1">
      <c r="A34" s="428" t="s">
        <v>249</v>
      </c>
      <c r="B34" s="361" t="s">
        <v>221</v>
      </c>
      <c r="C34" s="611" t="s">
        <v>57</v>
      </c>
      <c r="D34" s="958">
        <v>14.098</v>
      </c>
      <c r="E34" s="958">
        <v>5018.96</v>
      </c>
      <c r="F34" s="958">
        <v>15.398000000000001</v>
      </c>
      <c r="G34" s="1073">
        <v>5113.293445125389</v>
      </c>
      <c r="H34" s="958">
        <v>83.620653</v>
      </c>
      <c r="I34" s="958">
        <v>35466.49</v>
      </c>
      <c r="J34" s="958">
        <v>82.40533304231742</v>
      </c>
      <c r="K34" s="1074">
        <v>35475.71597032765</v>
      </c>
      <c r="L34" s="960"/>
      <c r="M34" s="961"/>
      <c r="N34" s="840"/>
      <c r="O34" s="841"/>
      <c r="P34" s="962"/>
      <c r="Q34" s="962"/>
      <c r="R34" s="962"/>
      <c r="S34" s="963"/>
      <c r="T34" s="964" t="s">
        <v>412</v>
      </c>
      <c r="U34" s="8" t="s">
        <v>412</v>
      </c>
      <c r="V34" s="8" t="s">
        <v>412</v>
      </c>
      <c r="W34" s="8" t="s">
        <v>412</v>
      </c>
      <c r="X34" s="964" t="s">
        <v>412</v>
      </c>
      <c r="Y34" s="8" t="s">
        <v>412</v>
      </c>
      <c r="Z34" s="8" t="s">
        <v>412</v>
      </c>
      <c r="AA34" s="965" t="s">
        <v>412</v>
      </c>
      <c r="AB34" s="2" t="s">
        <v>249</v>
      </c>
      <c r="AC34" s="190" t="s">
        <v>221</v>
      </c>
      <c r="AD34" s="188" t="s">
        <v>216</v>
      </c>
      <c r="AE34" s="1068"/>
      <c r="AF34" s="1068"/>
      <c r="AG34" s="1068"/>
      <c r="AH34" s="1068"/>
      <c r="AI34" s="1068"/>
      <c r="AJ34" s="1068"/>
      <c r="AK34" s="1068"/>
      <c r="AL34" s="1069"/>
      <c r="AT34" s="314" t="s">
        <v>249</v>
      </c>
      <c r="AU34" s="190" t="s">
        <v>221</v>
      </c>
      <c r="AV34" s="191" t="s">
        <v>140</v>
      </c>
      <c r="AW34" s="582">
        <v>356.0051071073911</v>
      </c>
      <c r="AX34" s="582">
        <v>332.07516853652345</v>
      </c>
      <c r="AY34" s="582">
        <v>424.1355302499252</v>
      </c>
      <c r="AZ34" s="583">
        <v>430.5026708903644</v>
      </c>
      <c r="BB34" s="1180" t="s">
        <v>447</v>
      </c>
      <c r="BC34" s="1180" t="s">
        <v>155</v>
      </c>
    </row>
    <row r="35" spans="1:55" s="88" customFormat="1" ht="15" customHeight="1">
      <c r="A35" s="428" t="s">
        <v>320</v>
      </c>
      <c r="B35" s="361" t="s">
        <v>222</v>
      </c>
      <c r="C35" s="611" t="s">
        <v>57</v>
      </c>
      <c r="D35" s="958">
        <v>54.834</v>
      </c>
      <c r="E35" s="958">
        <v>25356.49</v>
      </c>
      <c r="F35" s="958">
        <v>53.787</v>
      </c>
      <c r="G35" s="958">
        <v>25077.096554874614</v>
      </c>
      <c r="H35" s="958">
        <v>83.046347</v>
      </c>
      <c r="I35" s="958">
        <v>66404.83</v>
      </c>
      <c r="J35" s="958">
        <v>95.20766695768252</v>
      </c>
      <c r="K35" s="1074">
        <v>77808.4970296724</v>
      </c>
      <c r="L35" s="960"/>
      <c r="M35" s="961"/>
      <c r="N35" s="840"/>
      <c r="O35" s="841"/>
      <c r="P35" s="962"/>
      <c r="Q35" s="962"/>
      <c r="R35" s="962"/>
      <c r="S35" s="963"/>
      <c r="T35" s="964" t="s">
        <v>412</v>
      </c>
      <c r="U35" s="8" t="s">
        <v>412</v>
      </c>
      <c r="V35" s="8" t="s">
        <v>412</v>
      </c>
      <c r="W35" s="8" t="s">
        <v>412</v>
      </c>
      <c r="X35" s="964" t="s">
        <v>412</v>
      </c>
      <c r="Y35" s="8" t="s">
        <v>412</v>
      </c>
      <c r="Z35" s="8" t="s">
        <v>412</v>
      </c>
      <c r="AA35" s="965" t="s">
        <v>412</v>
      </c>
      <c r="AB35" s="2" t="s">
        <v>320</v>
      </c>
      <c r="AC35" s="190" t="s">
        <v>222</v>
      </c>
      <c r="AD35" s="188" t="s">
        <v>216</v>
      </c>
      <c r="AE35" s="1068"/>
      <c r="AF35" s="1068"/>
      <c r="AG35" s="1068"/>
      <c r="AH35" s="1068"/>
      <c r="AI35" s="1068"/>
      <c r="AJ35" s="1068"/>
      <c r="AK35" s="1068"/>
      <c r="AL35" s="1069"/>
      <c r="AT35" s="314" t="s">
        <v>320</v>
      </c>
      <c r="AU35" s="190" t="s">
        <v>222</v>
      </c>
      <c r="AV35" s="191" t="s">
        <v>140</v>
      </c>
      <c r="AW35" s="582">
        <v>462.4227668964511</v>
      </c>
      <c r="AX35" s="582">
        <v>466.22969406872693</v>
      </c>
      <c r="AY35" s="582">
        <v>799.6116915293096</v>
      </c>
      <c r="AZ35" s="583">
        <v>817.250327794046</v>
      </c>
      <c r="BB35" s="1180" t="s">
        <v>447</v>
      </c>
      <c r="BC35" s="1180" t="s">
        <v>155</v>
      </c>
    </row>
    <row r="36" spans="1:55" s="88" customFormat="1" ht="15" customHeight="1" thickBot="1">
      <c r="A36" s="428" t="s">
        <v>17</v>
      </c>
      <c r="B36" s="617" t="s">
        <v>331</v>
      </c>
      <c r="C36" s="609" t="s">
        <v>57</v>
      </c>
      <c r="D36" s="958">
        <v>0.094</v>
      </c>
      <c r="E36" s="958">
        <v>163.33</v>
      </c>
      <c r="F36" s="1080">
        <v>0.18</v>
      </c>
      <c r="G36" s="1080">
        <v>294.44899999999996</v>
      </c>
      <c r="H36" s="958">
        <v>0.258</v>
      </c>
      <c r="I36" s="958">
        <v>136.01</v>
      </c>
      <c r="J36" s="1080">
        <v>0.087</v>
      </c>
      <c r="K36" s="1082">
        <v>147.245</v>
      </c>
      <c r="L36" s="960"/>
      <c r="M36" s="961"/>
      <c r="N36" s="840"/>
      <c r="O36" s="841"/>
      <c r="P36" s="962"/>
      <c r="Q36" s="962"/>
      <c r="R36" s="962"/>
      <c r="S36" s="963"/>
      <c r="T36" s="964" t="s">
        <v>412</v>
      </c>
      <c r="U36" s="8" t="s">
        <v>412</v>
      </c>
      <c r="V36" s="8" t="s">
        <v>412</v>
      </c>
      <c r="W36" s="8" t="s">
        <v>412</v>
      </c>
      <c r="X36" s="964" t="s">
        <v>412</v>
      </c>
      <c r="Y36" s="8" t="s">
        <v>412</v>
      </c>
      <c r="Z36" s="8" t="s">
        <v>412</v>
      </c>
      <c r="AA36" s="965" t="s">
        <v>412</v>
      </c>
      <c r="AB36" s="2" t="s">
        <v>17</v>
      </c>
      <c r="AC36" s="194" t="s">
        <v>331</v>
      </c>
      <c r="AD36" s="188" t="s">
        <v>216</v>
      </c>
      <c r="AE36" s="1068" t="s">
        <v>412</v>
      </c>
      <c r="AF36" s="1068" t="s">
        <v>412</v>
      </c>
      <c r="AG36" s="1068" t="s">
        <v>412</v>
      </c>
      <c r="AH36" s="1068" t="s">
        <v>412</v>
      </c>
      <c r="AI36" s="1068" t="s">
        <v>412</v>
      </c>
      <c r="AJ36" s="1068" t="s">
        <v>412</v>
      </c>
      <c r="AK36" s="1068" t="s">
        <v>412</v>
      </c>
      <c r="AL36" s="1069" t="s">
        <v>412</v>
      </c>
      <c r="AT36" s="314" t="s">
        <v>17</v>
      </c>
      <c r="AU36" s="197" t="s">
        <v>331</v>
      </c>
      <c r="AV36" s="191" t="s">
        <v>140</v>
      </c>
      <c r="AW36" s="584">
        <v>1737.5531914893618</v>
      </c>
      <c r="AX36" s="584">
        <v>1635.8277777777776</v>
      </c>
      <c r="AY36" s="584">
        <v>527.1705426356589</v>
      </c>
      <c r="AZ36" s="585">
        <v>1692.4712643678163</v>
      </c>
      <c r="BB36" s="1180" t="s">
        <v>155</v>
      </c>
      <c r="BC36" s="1180" t="s">
        <v>155</v>
      </c>
    </row>
    <row r="37" spans="1:55" s="88" customFormat="1" ht="15" customHeight="1">
      <c r="A37" s="428">
        <v>6.3</v>
      </c>
      <c r="B37" s="437" t="s">
        <v>91</v>
      </c>
      <c r="C37" s="610" t="s">
        <v>57</v>
      </c>
      <c r="D37" s="958">
        <v>0.47</v>
      </c>
      <c r="E37" s="958">
        <v>286.25</v>
      </c>
      <c r="F37" s="1083">
        <v>2.7890000000000015</v>
      </c>
      <c r="G37" s="1083">
        <v>689.4799999999996</v>
      </c>
      <c r="H37" s="958">
        <v>6.124</v>
      </c>
      <c r="I37" s="958">
        <v>1502.53</v>
      </c>
      <c r="J37" s="1083">
        <v>5.809999999999999</v>
      </c>
      <c r="K37" s="1084">
        <v>1748.277</v>
      </c>
      <c r="L37" s="960"/>
      <c r="M37" s="961"/>
      <c r="N37" s="840"/>
      <c r="O37" s="994"/>
      <c r="P37" s="962"/>
      <c r="Q37" s="962"/>
      <c r="R37" s="962"/>
      <c r="S37" s="963"/>
      <c r="T37" s="964" t="s">
        <v>412</v>
      </c>
      <c r="U37" s="8" t="s">
        <v>412</v>
      </c>
      <c r="V37" s="8" t="s">
        <v>412</v>
      </c>
      <c r="W37" s="8" t="s">
        <v>412</v>
      </c>
      <c r="X37" s="964" t="s">
        <v>412</v>
      </c>
      <c r="Y37" s="8" t="s">
        <v>412</v>
      </c>
      <c r="Z37" s="8" t="s">
        <v>412</v>
      </c>
      <c r="AA37" s="965" t="s">
        <v>412</v>
      </c>
      <c r="AB37" s="2">
        <v>6.3</v>
      </c>
      <c r="AC37" s="195" t="s">
        <v>91</v>
      </c>
      <c r="AD37" s="188" t="s">
        <v>216</v>
      </c>
      <c r="AE37" s="1068" t="s">
        <v>217</v>
      </c>
      <c r="AF37" s="1068" t="s">
        <v>217</v>
      </c>
      <c r="AG37" s="1068" t="s">
        <v>217</v>
      </c>
      <c r="AH37" s="1068" t="s">
        <v>217</v>
      </c>
      <c r="AI37" s="1068" t="s">
        <v>217</v>
      </c>
      <c r="AJ37" s="1068" t="s">
        <v>217</v>
      </c>
      <c r="AK37" s="1068" t="s">
        <v>217</v>
      </c>
      <c r="AL37" s="1069" t="s">
        <v>217</v>
      </c>
      <c r="AT37" s="314">
        <v>6.3</v>
      </c>
      <c r="AU37" s="280" t="s">
        <v>91</v>
      </c>
      <c r="AV37" s="191" t="s">
        <v>140</v>
      </c>
      <c r="AW37" s="579">
        <v>609.0425531914894</v>
      </c>
      <c r="AX37" s="579">
        <v>247.21405521692333</v>
      </c>
      <c r="AY37" s="579">
        <v>245.35107772697583</v>
      </c>
      <c r="AZ37" s="586">
        <v>300.9082616179002</v>
      </c>
      <c r="BB37" s="1180" t="s">
        <v>447</v>
      </c>
      <c r="BC37" s="1180" t="s">
        <v>155</v>
      </c>
    </row>
    <row r="38" spans="1:55" s="88" customFormat="1" ht="15" customHeight="1" thickBot="1">
      <c r="A38" s="428" t="s">
        <v>293</v>
      </c>
      <c r="B38" s="1085" t="s">
        <v>324</v>
      </c>
      <c r="C38" s="609" t="s">
        <v>57</v>
      </c>
      <c r="D38" s="958">
        <v>0.002</v>
      </c>
      <c r="E38" s="958">
        <v>0.56</v>
      </c>
      <c r="F38" s="1080">
        <v>0.041999999999999815</v>
      </c>
      <c r="G38" s="1080">
        <v>9.390999999999622</v>
      </c>
      <c r="H38" s="958">
        <v>0.054</v>
      </c>
      <c r="I38" s="958">
        <v>46.42</v>
      </c>
      <c r="J38" s="1080">
        <v>0.061</v>
      </c>
      <c r="K38" s="1082">
        <v>34.758</v>
      </c>
      <c r="L38" s="960"/>
      <c r="M38" s="961"/>
      <c r="N38" s="840"/>
      <c r="O38" s="996"/>
      <c r="P38" s="962"/>
      <c r="Q38" s="962"/>
      <c r="R38" s="962"/>
      <c r="S38" s="963"/>
      <c r="T38" s="964" t="s">
        <v>412</v>
      </c>
      <c r="U38" s="8" t="s">
        <v>412</v>
      </c>
      <c r="V38" s="8" t="s">
        <v>412</v>
      </c>
      <c r="W38" s="8" t="s">
        <v>412</v>
      </c>
      <c r="X38" s="964" t="s">
        <v>412</v>
      </c>
      <c r="Y38" s="8" t="s">
        <v>412</v>
      </c>
      <c r="Z38" s="8" t="s">
        <v>412</v>
      </c>
      <c r="AA38" s="965" t="s">
        <v>412</v>
      </c>
      <c r="AB38" s="2" t="s">
        <v>293</v>
      </c>
      <c r="AC38" s="190" t="s">
        <v>324</v>
      </c>
      <c r="AD38" s="188" t="s">
        <v>216</v>
      </c>
      <c r="AE38" s="1068" t="s">
        <v>412</v>
      </c>
      <c r="AF38" s="1068" t="s">
        <v>412</v>
      </c>
      <c r="AG38" s="1068" t="s">
        <v>412</v>
      </c>
      <c r="AH38" s="1068" t="s">
        <v>412</v>
      </c>
      <c r="AI38" s="1068" t="s">
        <v>412</v>
      </c>
      <c r="AJ38" s="1068" t="s">
        <v>412</v>
      </c>
      <c r="AK38" s="1068" t="s">
        <v>412</v>
      </c>
      <c r="AL38" s="1069" t="s">
        <v>412</v>
      </c>
      <c r="AT38" s="314" t="s">
        <v>293</v>
      </c>
      <c r="AU38" s="1086" t="s">
        <v>324</v>
      </c>
      <c r="AV38" s="191" t="s">
        <v>140</v>
      </c>
      <c r="AW38" s="584">
        <v>280</v>
      </c>
      <c r="AX38" s="584">
        <v>223.59523809523006</v>
      </c>
      <c r="AY38" s="584">
        <v>859.6296296296297</v>
      </c>
      <c r="AZ38" s="585">
        <v>569.8032786885246</v>
      </c>
      <c r="BB38" s="1180" t="s">
        <v>155</v>
      </c>
      <c r="BC38" s="1180" t="s">
        <v>155</v>
      </c>
    </row>
    <row r="39" spans="1:55" s="377" customFormat="1" ht="15" customHeight="1">
      <c r="A39" s="425">
        <v>6.4</v>
      </c>
      <c r="B39" s="1070" t="s">
        <v>273</v>
      </c>
      <c r="C39" s="616" t="s">
        <v>57</v>
      </c>
      <c r="D39" s="427">
        <v>11.846599</v>
      </c>
      <c r="E39" s="427">
        <v>3971.21</v>
      </c>
      <c r="F39" s="427">
        <v>8.508833999999997</v>
      </c>
      <c r="G39" s="427">
        <v>2750.630000000003</v>
      </c>
      <c r="H39" s="427">
        <v>5.4281500000000005</v>
      </c>
      <c r="I39" s="427">
        <v>2161.61</v>
      </c>
      <c r="J39" s="427">
        <v>4.543527999999998</v>
      </c>
      <c r="K39" s="427">
        <v>1941.4500000000023</v>
      </c>
      <c r="L39" s="969" t="s">
        <v>412</v>
      </c>
      <c r="M39" s="970" t="s">
        <v>412</v>
      </c>
      <c r="N39" s="971" t="s">
        <v>412</v>
      </c>
      <c r="O39" s="998" t="s">
        <v>412</v>
      </c>
      <c r="P39" s="973" t="s">
        <v>412</v>
      </c>
      <c r="Q39" s="973" t="s">
        <v>412</v>
      </c>
      <c r="R39" s="973" t="s">
        <v>412</v>
      </c>
      <c r="S39" s="974" t="s">
        <v>412</v>
      </c>
      <c r="T39" s="950" t="s">
        <v>412</v>
      </c>
      <c r="U39" s="724" t="s">
        <v>412</v>
      </c>
      <c r="V39" s="724" t="s">
        <v>412</v>
      </c>
      <c r="W39" s="724" t="s">
        <v>412</v>
      </c>
      <c r="X39" s="950" t="s">
        <v>412</v>
      </c>
      <c r="Y39" s="724" t="s">
        <v>412</v>
      </c>
      <c r="Z39" s="724" t="s">
        <v>412</v>
      </c>
      <c r="AA39" s="951" t="s">
        <v>412</v>
      </c>
      <c r="AB39" s="2">
        <v>6.4</v>
      </c>
      <c r="AC39" s="195" t="s">
        <v>273</v>
      </c>
      <c r="AD39" s="188" t="s">
        <v>216</v>
      </c>
      <c r="AE39" s="1071">
        <v>0</v>
      </c>
      <c r="AF39" s="1071">
        <v>0</v>
      </c>
      <c r="AG39" s="1071">
        <v>0</v>
      </c>
      <c r="AH39" s="1071">
        <v>0</v>
      </c>
      <c r="AI39" s="1071">
        <v>0</v>
      </c>
      <c r="AJ39" s="1071">
        <v>0</v>
      </c>
      <c r="AK39" s="1071">
        <v>5.551115123125783E-16</v>
      </c>
      <c r="AL39" s="1072">
        <v>0</v>
      </c>
      <c r="AT39" s="314">
        <v>6.4</v>
      </c>
      <c r="AU39" s="195" t="s">
        <v>273</v>
      </c>
      <c r="AV39" s="191" t="s">
        <v>140</v>
      </c>
      <c r="AW39" s="579">
        <v>335.2194161379144</v>
      </c>
      <c r="AX39" s="579">
        <v>323.2675593389181</v>
      </c>
      <c r="AY39" s="579">
        <v>398.22223040999233</v>
      </c>
      <c r="AZ39" s="586">
        <v>427.30010687729964</v>
      </c>
      <c r="BB39" s="1180" t="s">
        <v>447</v>
      </c>
      <c r="BC39" s="1180" t="s">
        <v>155</v>
      </c>
    </row>
    <row r="40" spans="1:55" s="88" customFormat="1" ht="15" customHeight="1">
      <c r="A40" s="428" t="s">
        <v>250</v>
      </c>
      <c r="B40" s="361" t="s">
        <v>274</v>
      </c>
      <c r="C40" s="611" t="s">
        <v>57</v>
      </c>
      <c r="D40" s="958">
        <v>2.208604</v>
      </c>
      <c r="E40" s="958">
        <v>643.67</v>
      </c>
      <c r="F40" s="958">
        <v>1.6966229999999989</v>
      </c>
      <c r="G40" s="958">
        <v>552.5430000000015</v>
      </c>
      <c r="H40" s="958">
        <v>2.178259</v>
      </c>
      <c r="I40" s="958">
        <v>878.25</v>
      </c>
      <c r="J40" s="958">
        <v>3.822657999999997</v>
      </c>
      <c r="K40" s="1074">
        <v>1296.162000000002</v>
      </c>
      <c r="L40" s="960"/>
      <c r="M40" s="961"/>
      <c r="N40" s="840"/>
      <c r="O40" s="841"/>
      <c r="P40" s="962"/>
      <c r="Q40" s="962"/>
      <c r="R40" s="962"/>
      <c r="S40" s="963"/>
      <c r="T40" s="964" t="s">
        <v>412</v>
      </c>
      <c r="U40" s="8" t="s">
        <v>412</v>
      </c>
      <c r="V40" s="8" t="s">
        <v>412</v>
      </c>
      <c r="W40" s="8" t="s">
        <v>412</v>
      </c>
      <c r="X40" s="964" t="s">
        <v>412</v>
      </c>
      <c r="Y40" s="8" t="s">
        <v>412</v>
      </c>
      <c r="Z40" s="8" t="s">
        <v>412</v>
      </c>
      <c r="AA40" s="965" t="s">
        <v>412</v>
      </c>
      <c r="AB40" s="2" t="s">
        <v>250</v>
      </c>
      <c r="AC40" s="190" t="s">
        <v>274</v>
      </c>
      <c r="AD40" s="188" t="s">
        <v>216</v>
      </c>
      <c r="AE40" s="1068"/>
      <c r="AF40" s="1068"/>
      <c r="AG40" s="1068"/>
      <c r="AH40" s="1068"/>
      <c r="AI40" s="1068"/>
      <c r="AJ40" s="1068"/>
      <c r="AK40" s="1068"/>
      <c r="AL40" s="1069"/>
      <c r="AT40" s="314" t="s">
        <v>250</v>
      </c>
      <c r="AU40" s="190" t="s">
        <v>274</v>
      </c>
      <c r="AV40" s="191" t="s">
        <v>140</v>
      </c>
      <c r="AW40" s="582">
        <v>291.4374872091149</v>
      </c>
      <c r="AX40" s="582">
        <v>325.6722324287728</v>
      </c>
      <c r="AY40" s="582">
        <v>403.1889688049033</v>
      </c>
      <c r="AZ40" s="583">
        <v>339.0734928418925</v>
      </c>
      <c r="BB40" s="1180" t="s">
        <v>447</v>
      </c>
      <c r="BC40" s="1180" t="s">
        <v>155</v>
      </c>
    </row>
    <row r="41" spans="1:55" s="88" customFormat="1" ht="15" customHeight="1">
      <c r="A41" s="428" t="s">
        <v>251</v>
      </c>
      <c r="B41" s="361" t="s">
        <v>296</v>
      </c>
      <c r="C41" s="611" t="s">
        <v>57</v>
      </c>
      <c r="D41" s="958">
        <v>3.07921</v>
      </c>
      <c r="E41" s="958">
        <v>1337.62</v>
      </c>
      <c r="F41" s="958">
        <v>0.48200799999999333</v>
      </c>
      <c r="G41" s="958">
        <v>279.9500000000007</v>
      </c>
      <c r="H41" s="958">
        <v>0.892514</v>
      </c>
      <c r="I41" s="958">
        <v>609.95</v>
      </c>
      <c r="J41" s="958">
        <v>0.30693000000000004</v>
      </c>
      <c r="K41" s="1074">
        <v>475.3760000000001</v>
      </c>
      <c r="L41" s="960"/>
      <c r="M41" s="961"/>
      <c r="N41" s="840"/>
      <c r="O41" s="841"/>
      <c r="P41" s="962"/>
      <c r="Q41" s="962"/>
      <c r="R41" s="962"/>
      <c r="S41" s="963"/>
      <c r="T41" s="964" t="s">
        <v>412</v>
      </c>
      <c r="U41" s="8" t="s">
        <v>412</v>
      </c>
      <c r="V41" s="8" t="s">
        <v>412</v>
      </c>
      <c r="W41" s="8" t="s">
        <v>412</v>
      </c>
      <c r="X41" s="964" t="s">
        <v>412</v>
      </c>
      <c r="Y41" s="8" t="s">
        <v>412</v>
      </c>
      <c r="Z41" s="8" t="s">
        <v>412</v>
      </c>
      <c r="AA41" s="965" t="s">
        <v>412</v>
      </c>
      <c r="AB41" s="2" t="s">
        <v>251</v>
      </c>
      <c r="AC41" s="190" t="s">
        <v>296</v>
      </c>
      <c r="AD41" s="188" t="s">
        <v>216</v>
      </c>
      <c r="AE41" s="1068"/>
      <c r="AF41" s="1068"/>
      <c r="AG41" s="1068"/>
      <c r="AH41" s="1068"/>
      <c r="AI41" s="1068"/>
      <c r="AJ41" s="1068"/>
      <c r="AK41" s="1068"/>
      <c r="AL41" s="1069"/>
      <c r="AT41" s="314" t="s">
        <v>251</v>
      </c>
      <c r="AU41" s="190" t="s">
        <v>296</v>
      </c>
      <c r="AV41" s="191" t="s">
        <v>140</v>
      </c>
      <c r="AW41" s="582">
        <v>434.4036295023724</v>
      </c>
      <c r="AX41" s="582">
        <v>580.7994888051746</v>
      </c>
      <c r="AY41" s="582">
        <v>683.4066468425145</v>
      </c>
      <c r="AZ41" s="583">
        <v>1548.8091747303947</v>
      </c>
      <c r="BB41" s="1180" t="s">
        <v>447</v>
      </c>
      <c r="BC41" s="1180" t="s">
        <v>155</v>
      </c>
    </row>
    <row r="42" spans="1:55" s="88" customFormat="1" ht="15" customHeight="1">
      <c r="A42" s="430" t="s">
        <v>252</v>
      </c>
      <c r="B42" s="438" t="s">
        <v>92</v>
      </c>
      <c r="C42" s="613" t="s">
        <v>57</v>
      </c>
      <c r="D42" s="958">
        <v>6.558785</v>
      </c>
      <c r="E42" s="958">
        <v>1989.92</v>
      </c>
      <c r="F42" s="958">
        <v>6.3302030000000045</v>
      </c>
      <c r="G42" s="958">
        <v>1918.1370000000006</v>
      </c>
      <c r="H42" s="958">
        <v>2.357377</v>
      </c>
      <c r="I42" s="958">
        <v>673.41</v>
      </c>
      <c r="J42" s="958">
        <v>0.41394</v>
      </c>
      <c r="K42" s="1074">
        <v>169.912</v>
      </c>
      <c r="L42" s="960"/>
      <c r="M42" s="961"/>
      <c r="N42" s="840"/>
      <c r="O42" s="841"/>
      <c r="P42" s="962"/>
      <c r="Q42" s="962"/>
      <c r="R42" s="962"/>
      <c r="S42" s="963"/>
      <c r="T42" s="964" t="s">
        <v>412</v>
      </c>
      <c r="U42" s="8" t="s">
        <v>412</v>
      </c>
      <c r="V42" s="8" t="s">
        <v>412</v>
      </c>
      <c r="W42" s="8" t="s">
        <v>412</v>
      </c>
      <c r="X42" s="964" t="s">
        <v>412</v>
      </c>
      <c r="Y42" s="8" t="s">
        <v>412</v>
      </c>
      <c r="Z42" s="8" t="s">
        <v>412</v>
      </c>
      <c r="AA42" s="965" t="s">
        <v>412</v>
      </c>
      <c r="AB42" s="3" t="s">
        <v>252</v>
      </c>
      <c r="AC42" s="196" t="s">
        <v>92</v>
      </c>
      <c r="AD42" s="188" t="s">
        <v>216</v>
      </c>
      <c r="AE42" s="1078"/>
      <c r="AF42" s="1078"/>
      <c r="AG42" s="1078"/>
      <c r="AH42" s="1078"/>
      <c r="AI42" s="1078"/>
      <c r="AJ42" s="1078"/>
      <c r="AK42" s="1078"/>
      <c r="AL42" s="1079"/>
      <c r="AT42" s="315" t="s">
        <v>252</v>
      </c>
      <c r="AU42" s="196" t="s">
        <v>92</v>
      </c>
      <c r="AV42" s="191" t="s">
        <v>140</v>
      </c>
      <c r="AW42" s="582">
        <v>303.3976567306292</v>
      </c>
      <c r="AX42" s="582">
        <v>303.0135052540968</v>
      </c>
      <c r="AY42" s="582">
        <v>285.66071527803996</v>
      </c>
      <c r="AZ42" s="583">
        <v>410.47494806010536</v>
      </c>
      <c r="BB42" s="1180" t="s">
        <v>447</v>
      </c>
      <c r="BC42" s="1180" t="s">
        <v>155</v>
      </c>
    </row>
    <row r="43" spans="1:55" s="377" customFormat="1" ht="15" customHeight="1">
      <c r="A43" s="439">
        <v>7</v>
      </c>
      <c r="B43" s="607" t="s">
        <v>276</v>
      </c>
      <c r="C43" s="618" t="s">
        <v>325</v>
      </c>
      <c r="D43" s="427" t="e">
        <v>#VALUE!</v>
      </c>
      <c r="E43" s="427" t="e">
        <v>#VALUE!</v>
      </c>
      <c r="F43" s="427">
        <v>322.69967199999996</v>
      </c>
      <c r="G43" s="427">
        <v>151032.90899999999</v>
      </c>
      <c r="H43" s="427">
        <v>1341.401346</v>
      </c>
      <c r="I43" s="427">
        <v>643226.44</v>
      </c>
      <c r="J43" s="427">
        <v>1247.014773</v>
      </c>
      <c r="K43" s="427">
        <v>628531.4169999998</v>
      </c>
      <c r="L43" s="969" t="e">
        <v>#VALUE!</v>
      </c>
      <c r="M43" s="970" t="e">
        <v>#VALUE!</v>
      </c>
      <c r="N43" s="971" t="s">
        <v>412</v>
      </c>
      <c r="O43" s="972" t="s">
        <v>412</v>
      </c>
      <c r="P43" s="973" t="s">
        <v>412</v>
      </c>
      <c r="Q43" s="973" t="s">
        <v>412</v>
      </c>
      <c r="R43" s="973" t="s">
        <v>412</v>
      </c>
      <c r="S43" s="974" t="s">
        <v>412</v>
      </c>
      <c r="T43" s="950" t="s">
        <v>412</v>
      </c>
      <c r="U43" s="724" t="s">
        <v>412</v>
      </c>
      <c r="V43" s="724" t="s">
        <v>412</v>
      </c>
      <c r="W43" s="724" t="s">
        <v>412</v>
      </c>
      <c r="X43" s="950" t="s">
        <v>412</v>
      </c>
      <c r="Y43" s="724" t="s">
        <v>412</v>
      </c>
      <c r="Z43" s="724" t="s">
        <v>412</v>
      </c>
      <c r="AA43" s="951" t="s">
        <v>412</v>
      </c>
      <c r="AB43" s="4">
        <v>7</v>
      </c>
      <c r="AC43" s="1062" t="s">
        <v>276</v>
      </c>
      <c r="AD43" s="188" t="s">
        <v>325</v>
      </c>
      <c r="AE43" s="1071" t="e">
        <v>#VALUE!</v>
      </c>
      <c r="AF43" s="1071" t="e">
        <v>#VALUE!</v>
      </c>
      <c r="AG43" s="1071">
        <v>0</v>
      </c>
      <c r="AH43" s="1071">
        <v>-1.0913936421275139E-11</v>
      </c>
      <c r="AI43" s="1071">
        <v>0</v>
      </c>
      <c r="AJ43" s="1071">
        <v>0</v>
      </c>
      <c r="AK43" s="1071">
        <v>0</v>
      </c>
      <c r="AL43" s="1072">
        <v>0</v>
      </c>
      <c r="AT43" s="317">
        <v>7</v>
      </c>
      <c r="AU43" s="1062" t="s">
        <v>276</v>
      </c>
      <c r="AV43" s="185" t="s">
        <v>141</v>
      </c>
      <c r="AW43" s="579" t="s">
        <v>149</v>
      </c>
      <c r="AX43" s="579">
        <v>468.02932294272676</v>
      </c>
      <c r="AY43" s="579">
        <v>479.51826045058993</v>
      </c>
      <c r="AZ43" s="586">
        <v>504.0288460159243</v>
      </c>
      <c r="BB43" s="1180" t="s">
        <v>447</v>
      </c>
      <c r="BC43" s="1180" t="s">
        <v>155</v>
      </c>
    </row>
    <row r="44" spans="1:55" s="88" customFormat="1" ht="15" customHeight="1" thickBot="1">
      <c r="A44" s="440">
        <v>7.1</v>
      </c>
      <c r="B44" s="619" t="s">
        <v>275</v>
      </c>
      <c r="C44" s="620" t="s">
        <v>325</v>
      </c>
      <c r="D44" s="958">
        <v>1.692004</v>
      </c>
      <c r="E44" s="958">
        <v>622.49</v>
      </c>
      <c r="F44" s="1080">
        <v>0.0021609999999999685</v>
      </c>
      <c r="G44" s="1080">
        <v>0.8550000000000182</v>
      </c>
      <c r="H44" s="958">
        <v>7.5E-05</v>
      </c>
      <c r="I44" s="958">
        <v>0.51</v>
      </c>
      <c r="J44" s="1259">
        <v>0</v>
      </c>
      <c r="K44" s="1261">
        <v>0</v>
      </c>
      <c r="L44" s="960"/>
      <c r="M44" s="961"/>
      <c r="N44" s="840"/>
      <c r="O44" s="841"/>
      <c r="P44" s="962"/>
      <c r="Q44" s="962"/>
      <c r="R44" s="962"/>
      <c r="S44" s="963"/>
      <c r="T44" s="964" t="s">
        <v>412</v>
      </c>
      <c r="U44" s="8" t="s">
        <v>412</v>
      </c>
      <c r="V44" s="8" t="s">
        <v>412</v>
      </c>
      <c r="W44" s="8" t="s">
        <v>412</v>
      </c>
      <c r="X44" s="964" t="s">
        <v>412</v>
      </c>
      <c r="Y44" s="8" t="s">
        <v>412</v>
      </c>
      <c r="Z44" s="8" t="s">
        <v>412</v>
      </c>
      <c r="AA44" s="965" t="s">
        <v>412</v>
      </c>
      <c r="AB44" s="4">
        <v>7.1</v>
      </c>
      <c r="AC44" s="195" t="s">
        <v>275</v>
      </c>
      <c r="AD44" s="188" t="s">
        <v>325</v>
      </c>
      <c r="AE44" s="1068"/>
      <c r="AF44" s="1068"/>
      <c r="AG44" s="1068"/>
      <c r="AH44" s="1068"/>
      <c r="AI44" s="1068"/>
      <c r="AJ44" s="1068"/>
      <c r="AK44" s="1068"/>
      <c r="AL44" s="1069"/>
      <c r="AT44" s="317">
        <v>7.1</v>
      </c>
      <c r="AU44" s="198" t="s">
        <v>275</v>
      </c>
      <c r="AV44" s="199" t="s">
        <v>141</v>
      </c>
      <c r="AW44" s="584">
        <v>367.90102151058744</v>
      </c>
      <c r="AX44" s="584">
        <v>395.6501619620688</v>
      </c>
      <c r="AY44" s="584">
        <v>6800.000000000001</v>
      </c>
      <c r="AZ44" s="585">
        <v>0</v>
      </c>
      <c r="BB44" s="1180" t="s">
        <v>155</v>
      </c>
      <c r="BC44" s="1180" t="s">
        <v>447</v>
      </c>
    </row>
    <row r="45" spans="1:55" s="88" customFormat="1" ht="15" customHeight="1" thickBot="1">
      <c r="A45" s="440">
        <v>7.2</v>
      </c>
      <c r="B45" s="619" t="s">
        <v>277</v>
      </c>
      <c r="C45" s="621" t="s">
        <v>325</v>
      </c>
      <c r="D45" s="958">
        <v>0.000263</v>
      </c>
      <c r="E45" s="958">
        <v>0.15</v>
      </c>
      <c r="F45" s="1087">
        <v>0.024389999999999912</v>
      </c>
      <c r="G45" s="1087">
        <v>2.4300000000000637</v>
      </c>
      <c r="H45" s="958">
        <v>59.767303</v>
      </c>
      <c r="I45" s="958">
        <v>23152.63</v>
      </c>
      <c r="J45" s="1087">
        <v>48.66825300000002</v>
      </c>
      <c r="K45" s="1088">
        <v>18795.33099999999</v>
      </c>
      <c r="L45" s="960"/>
      <c r="M45" s="961"/>
      <c r="N45" s="840"/>
      <c r="O45" s="841"/>
      <c r="P45" s="962"/>
      <c r="Q45" s="962"/>
      <c r="R45" s="962"/>
      <c r="S45" s="963"/>
      <c r="T45" s="964" t="s">
        <v>412</v>
      </c>
      <c r="U45" s="8" t="s">
        <v>412</v>
      </c>
      <c r="V45" s="8" t="s">
        <v>412</v>
      </c>
      <c r="W45" s="8" t="s">
        <v>412</v>
      </c>
      <c r="X45" s="964" t="s">
        <v>412</v>
      </c>
      <c r="Y45" s="8" t="s">
        <v>412</v>
      </c>
      <c r="Z45" s="8" t="s">
        <v>412</v>
      </c>
      <c r="AA45" s="965" t="s">
        <v>412</v>
      </c>
      <c r="AB45" s="4">
        <v>7.2</v>
      </c>
      <c r="AC45" s="195" t="s">
        <v>277</v>
      </c>
      <c r="AD45" s="188" t="s">
        <v>325</v>
      </c>
      <c r="AE45" s="1068"/>
      <c r="AF45" s="1068"/>
      <c r="AG45" s="1068"/>
      <c r="AH45" s="1068"/>
      <c r="AI45" s="1068"/>
      <c r="AJ45" s="1068"/>
      <c r="AK45" s="1068"/>
      <c r="AL45" s="1069"/>
      <c r="AT45" s="317">
        <v>7.2</v>
      </c>
      <c r="AU45" s="198" t="s">
        <v>277</v>
      </c>
      <c r="AV45" s="200" t="s">
        <v>141</v>
      </c>
      <c r="AW45" s="587">
        <v>570.3422053231939</v>
      </c>
      <c r="AX45" s="587">
        <v>99.63099630996606</v>
      </c>
      <c r="AY45" s="587">
        <v>387.37953425805415</v>
      </c>
      <c r="AZ45" s="588">
        <v>386.19284320725427</v>
      </c>
      <c r="BB45" s="1180" t="s">
        <v>155</v>
      </c>
      <c r="BC45" s="1180" t="s">
        <v>155</v>
      </c>
    </row>
    <row r="46" spans="1:55" s="377" customFormat="1" ht="15" customHeight="1">
      <c r="A46" s="439">
        <v>7.3</v>
      </c>
      <c r="B46" s="1070" t="s">
        <v>278</v>
      </c>
      <c r="C46" s="1089" t="s">
        <v>325</v>
      </c>
      <c r="D46" s="427" t="e">
        <v>#VALUE!</v>
      </c>
      <c r="E46" s="427" t="e">
        <v>#VALUE!</v>
      </c>
      <c r="F46" s="427">
        <v>317.360642</v>
      </c>
      <c r="G46" s="427">
        <v>145430.354</v>
      </c>
      <c r="H46" s="427">
        <v>1142.4041730000001</v>
      </c>
      <c r="I46" s="427">
        <v>537228.11</v>
      </c>
      <c r="J46" s="427">
        <v>1066.028317</v>
      </c>
      <c r="K46" s="427">
        <v>532873.0129999998</v>
      </c>
      <c r="L46" s="969" t="e">
        <v>#VALUE!</v>
      </c>
      <c r="M46" s="970" t="e">
        <v>#VALUE!</v>
      </c>
      <c r="N46" s="971" t="s">
        <v>412</v>
      </c>
      <c r="O46" s="972" t="s">
        <v>412</v>
      </c>
      <c r="P46" s="973" t="s">
        <v>412</v>
      </c>
      <c r="Q46" s="973" t="s">
        <v>412</v>
      </c>
      <c r="R46" s="973" t="s">
        <v>412</v>
      </c>
      <c r="S46" s="974" t="s">
        <v>412</v>
      </c>
      <c r="T46" s="950" t="s">
        <v>412</v>
      </c>
      <c r="U46" s="724" t="s">
        <v>412</v>
      </c>
      <c r="V46" s="724" t="s">
        <v>412</v>
      </c>
      <c r="W46" s="724" t="s">
        <v>412</v>
      </c>
      <c r="X46" s="950" t="s">
        <v>412</v>
      </c>
      <c r="Y46" s="724" t="s">
        <v>412</v>
      </c>
      <c r="Z46" s="724" t="s">
        <v>412</v>
      </c>
      <c r="AA46" s="951" t="s">
        <v>412</v>
      </c>
      <c r="AB46" s="4">
        <v>7.3</v>
      </c>
      <c r="AC46" s="195" t="s">
        <v>278</v>
      </c>
      <c r="AD46" s="188" t="s">
        <v>325</v>
      </c>
      <c r="AE46" s="1071" t="e">
        <v>#VALUE!</v>
      </c>
      <c r="AF46" s="1071" t="e">
        <v>#VALUE!</v>
      </c>
      <c r="AG46" s="1071">
        <v>0</v>
      </c>
      <c r="AH46" s="1071">
        <v>0</v>
      </c>
      <c r="AI46" s="1071">
        <v>-3.410965086769746E-14</v>
      </c>
      <c r="AJ46" s="1071">
        <v>-9.313216864370588E-12</v>
      </c>
      <c r="AK46" s="1071">
        <v>-9.076073226310655E-14</v>
      </c>
      <c r="AL46" s="1072">
        <v>9.322320693172514E-12</v>
      </c>
      <c r="AT46" s="317">
        <v>7.3</v>
      </c>
      <c r="AU46" s="195" t="s">
        <v>278</v>
      </c>
      <c r="AV46" s="201" t="s">
        <v>141</v>
      </c>
      <c r="AW46" s="579" t="s">
        <v>149</v>
      </c>
      <c r="AX46" s="579">
        <v>458.24949522253615</v>
      </c>
      <c r="AY46" s="579">
        <v>470.26098354421885</v>
      </c>
      <c r="AZ46" s="586">
        <v>499.8675968567163</v>
      </c>
      <c r="BB46" s="1180" t="s">
        <v>447</v>
      </c>
      <c r="BC46" s="1180" t="s">
        <v>155</v>
      </c>
    </row>
    <row r="47" spans="1:55" s="88" customFormat="1" ht="15" customHeight="1">
      <c r="A47" s="440" t="s">
        <v>253</v>
      </c>
      <c r="B47" s="361" t="s">
        <v>285</v>
      </c>
      <c r="C47" s="613" t="s">
        <v>325</v>
      </c>
      <c r="D47" s="958">
        <v>4.210071</v>
      </c>
      <c r="E47" s="958">
        <v>1799.22</v>
      </c>
      <c r="F47" s="958">
        <v>4.214838</v>
      </c>
      <c r="G47" s="958">
        <v>1938.446</v>
      </c>
      <c r="H47" s="958">
        <v>1.7E-05</v>
      </c>
      <c r="I47" s="958">
        <v>0.09</v>
      </c>
      <c r="J47" s="958">
        <v>0</v>
      </c>
      <c r="K47" s="1074">
        <v>0</v>
      </c>
      <c r="L47" s="960"/>
      <c r="M47" s="961"/>
      <c r="N47" s="840"/>
      <c r="O47" s="841"/>
      <c r="P47" s="962"/>
      <c r="Q47" s="962"/>
      <c r="R47" s="962"/>
      <c r="S47" s="963"/>
      <c r="T47" s="964" t="s">
        <v>412</v>
      </c>
      <c r="U47" s="8" t="s">
        <v>412</v>
      </c>
      <c r="V47" s="8" t="s">
        <v>412</v>
      </c>
      <c r="W47" s="8" t="s">
        <v>412</v>
      </c>
      <c r="X47" s="964" t="s">
        <v>412</v>
      </c>
      <c r="Y47" s="8" t="s">
        <v>412</v>
      </c>
      <c r="Z47" s="8" t="s">
        <v>412</v>
      </c>
      <c r="AA47" s="965" t="s">
        <v>412</v>
      </c>
      <c r="AB47" s="4" t="s">
        <v>253</v>
      </c>
      <c r="AC47" s="190" t="s">
        <v>285</v>
      </c>
      <c r="AD47" s="188" t="s">
        <v>325</v>
      </c>
      <c r="AE47" s="1068"/>
      <c r="AF47" s="1068"/>
      <c r="AG47" s="1068"/>
      <c r="AH47" s="1068"/>
      <c r="AI47" s="1068"/>
      <c r="AJ47" s="1068"/>
      <c r="AK47" s="1068"/>
      <c r="AL47" s="1069"/>
      <c r="AT47" s="317" t="s">
        <v>253</v>
      </c>
      <c r="AU47" s="190" t="s">
        <v>285</v>
      </c>
      <c r="AV47" s="193" t="s">
        <v>141</v>
      </c>
      <c r="AW47" s="582">
        <v>427.3609637462171</v>
      </c>
      <c r="AX47" s="582">
        <v>459.90996569737666</v>
      </c>
      <c r="AY47" s="582">
        <v>5294.117647058823</v>
      </c>
      <c r="AZ47" s="583">
        <v>0</v>
      </c>
      <c r="BB47" s="1180" t="s">
        <v>155</v>
      </c>
      <c r="BC47" s="1180" t="s">
        <v>447</v>
      </c>
    </row>
    <row r="48" spans="1:55" s="88" customFormat="1" ht="15" customHeight="1">
      <c r="A48" s="440" t="s">
        <v>254</v>
      </c>
      <c r="B48" s="361" t="s">
        <v>279</v>
      </c>
      <c r="C48" s="613" t="s">
        <v>325</v>
      </c>
      <c r="D48" s="958">
        <v>323.53458</v>
      </c>
      <c r="E48" s="958">
        <v>162106.75</v>
      </c>
      <c r="F48" s="958">
        <v>313.145804</v>
      </c>
      <c r="G48" s="958">
        <v>143491.908</v>
      </c>
      <c r="H48" s="958">
        <v>1142.403377</v>
      </c>
      <c r="I48" s="958">
        <v>537226.28</v>
      </c>
      <c r="J48" s="958">
        <v>1065.771932</v>
      </c>
      <c r="K48" s="1074">
        <v>532795.7529999998</v>
      </c>
      <c r="L48" s="960"/>
      <c r="M48" s="961"/>
      <c r="N48" s="840"/>
      <c r="O48" s="841"/>
      <c r="P48" s="962"/>
      <c r="Q48" s="962"/>
      <c r="R48" s="962"/>
      <c r="S48" s="963"/>
      <c r="T48" s="964" t="s">
        <v>412</v>
      </c>
      <c r="U48" s="8" t="s">
        <v>412</v>
      </c>
      <c r="V48" s="8" t="s">
        <v>412</v>
      </c>
      <c r="W48" s="8" t="s">
        <v>412</v>
      </c>
      <c r="X48" s="964" t="s">
        <v>412</v>
      </c>
      <c r="Y48" s="8" t="s">
        <v>412</v>
      </c>
      <c r="Z48" s="8" t="s">
        <v>412</v>
      </c>
      <c r="AA48" s="965" t="s">
        <v>412</v>
      </c>
      <c r="AB48" s="4" t="s">
        <v>254</v>
      </c>
      <c r="AC48" s="190" t="s">
        <v>279</v>
      </c>
      <c r="AD48" s="188" t="s">
        <v>325</v>
      </c>
      <c r="AE48" s="1068"/>
      <c r="AF48" s="1068"/>
      <c r="AG48" s="1068"/>
      <c r="AH48" s="1068"/>
      <c r="AI48" s="1068"/>
      <c r="AJ48" s="1068"/>
      <c r="AK48" s="1068"/>
      <c r="AL48" s="1069"/>
      <c r="AT48" s="317" t="s">
        <v>254</v>
      </c>
      <c r="AU48" s="190" t="s">
        <v>279</v>
      </c>
      <c r="AV48" s="193" t="s">
        <v>141</v>
      </c>
      <c r="AW48" s="582">
        <v>501.04922323913564</v>
      </c>
      <c r="AX48" s="582">
        <v>458.2271458441768</v>
      </c>
      <c r="AY48" s="582">
        <v>470.2597093250714</v>
      </c>
      <c r="AZ48" s="583">
        <v>499.91535431053154</v>
      </c>
      <c r="BB48" s="1180" t="s">
        <v>447</v>
      </c>
      <c r="BC48" s="1180" t="s">
        <v>155</v>
      </c>
    </row>
    <row r="49" spans="1:55" s="88" customFormat="1" ht="15" customHeight="1">
      <c r="A49" s="440" t="s">
        <v>255</v>
      </c>
      <c r="B49" s="361" t="s">
        <v>286</v>
      </c>
      <c r="C49" s="613" t="s">
        <v>325</v>
      </c>
      <c r="D49" s="958" t="s">
        <v>372</v>
      </c>
      <c r="E49" s="958" t="s">
        <v>372</v>
      </c>
      <c r="F49" s="1215">
        <v>0</v>
      </c>
      <c r="G49" s="1215">
        <v>0</v>
      </c>
      <c r="H49" s="958">
        <v>4E-06</v>
      </c>
      <c r="I49" s="958">
        <v>0.01</v>
      </c>
      <c r="J49" s="958">
        <v>0</v>
      </c>
      <c r="K49" s="1074">
        <v>0</v>
      </c>
      <c r="L49" s="960"/>
      <c r="M49" s="961"/>
      <c r="N49" s="840"/>
      <c r="O49" s="841"/>
      <c r="P49" s="962"/>
      <c r="Q49" s="962"/>
      <c r="R49" s="962"/>
      <c r="S49" s="963"/>
      <c r="T49" s="964" t="s">
        <v>412</v>
      </c>
      <c r="U49" s="8" t="s">
        <v>412</v>
      </c>
      <c r="V49" s="8" t="s">
        <v>412</v>
      </c>
      <c r="W49" s="8" t="s">
        <v>412</v>
      </c>
      <c r="X49" s="964" t="s">
        <v>412</v>
      </c>
      <c r="Y49" s="8" t="s">
        <v>412</v>
      </c>
      <c r="Z49" s="8" t="s">
        <v>412</v>
      </c>
      <c r="AA49" s="965" t="s">
        <v>412</v>
      </c>
      <c r="AB49" s="4" t="s">
        <v>255</v>
      </c>
      <c r="AC49" s="190" t="s">
        <v>286</v>
      </c>
      <c r="AD49" s="188" t="s">
        <v>325</v>
      </c>
      <c r="AE49" s="1068"/>
      <c r="AF49" s="1068"/>
      <c r="AG49" s="1068"/>
      <c r="AH49" s="1068"/>
      <c r="AI49" s="1068"/>
      <c r="AJ49" s="1068"/>
      <c r="AK49" s="1068"/>
      <c r="AL49" s="1069"/>
      <c r="AT49" s="317" t="s">
        <v>255</v>
      </c>
      <c r="AU49" s="190" t="s">
        <v>286</v>
      </c>
      <c r="AV49" s="193" t="s">
        <v>141</v>
      </c>
      <c r="AW49" s="582" t="s">
        <v>149</v>
      </c>
      <c r="AX49" s="582">
        <v>0</v>
      </c>
      <c r="AY49" s="582">
        <v>2500</v>
      </c>
      <c r="AZ49" s="583">
        <v>0</v>
      </c>
      <c r="BB49" s="1180" t="s">
        <v>155</v>
      </c>
      <c r="BC49" s="1180" t="s">
        <v>447</v>
      </c>
    </row>
    <row r="50" spans="1:55" s="88" customFormat="1" ht="15" customHeight="1" thickBot="1">
      <c r="A50" s="440" t="s">
        <v>256</v>
      </c>
      <c r="B50" s="622" t="s">
        <v>280</v>
      </c>
      <c r="C50" s="609" t="s">
        <v>325</v>
      </c>
      <c r="D50" s="958" t="s">
        <v>372</v>
      </c>
      <c r="E50" s="958" t="s">
        <v>372</v>
      </c>
      <c r="F50" s="1259">
        <v>0</v>
      </c>
      <c r="G50" s="1259">
        <v>0</v>
      </c>
      <c r="H50" s="958">
        <v>0.000775</v>
      </c>
      <c r="I50" s="958">
        <v>1.73</v>
      </c>
      <c r="J50" s="1080">
        <v>0.25638500000000003</v>
      </c>
      <c r="K50" s="1082">
        <v>77.25999999999999</v>
      </c>
      <c r="L50" s="960"/>
      <c r="M50" s="961"/>
      <c r="N50" s="840"/>
      <c r="O50" s="841"/>
      <c r="P50" s="962"/>
      <c r="Q50" s="962"/>
      <c r="R50" s="962"/>
      <c r="S50" s="963"/>
      <c r="T50" s="964" t="s">
        <v>412</v>
      </c>
      <c r="U50" s="8" t="s">
        <v>412</v>
      </c>
      <c r="V50" s="8" t="s">
        <v>412</v>
      </c>
      <c r="W50" s="8" t="s">
        <v>412</v>
      </c>
      <c r="X50" s="964" t="s">
        <v>412</v>
      </c>
      <c r="Y50" s="8" t="s">
        <v>412</v>
      </c>
      <c r="Z50" s="8" t="s">
        <v>412</v>
      </c>
      <c r="AA50" s="965" t="s">
        <v>412</v>
      </c>
      <c r="AB50" s="4" t="s">
        <v>256</v>
      </c>
      <c r="AC50" s="190" t="s">
        <v>280</v>
      </c>
      <c r="AD50" s="188" t="s">
        <v>325</v>
      </c>
      <c r="AE50" s="1068"/>
      <c r="AF50" s="1068"/>
      <c r="AG50" s="1068"/>
      <c r="AH50" s="1068"/>
      <c r="AI50" s="1068"/>
      <c r="AJ50" s="1068"/>
      <c r="AK50" s="1068"/>
      <c r="AL50" s="1069"/>
      <c r="AT50" s="317" t="s">
        <v>256</v>
      </c>
      <c r="AU50" s="202" t="s">
        <v>280</v>
      </c>
      <c r="AV50" s="187" t="s">
        <v>141</v>
      </c>
      <c r="AW50" s="584" t="s">
        <v>149</v>
      </c>
      <c r="AX50" s="584">
        <v>0</v>
      </c>
      <c r="AY50" s="584">
        <v>2232.2580645161293</v>
      </c>
      <c r="AZ50" s="585">
        <v>301.34368235271165</v>
      </c>
      <c r="BB50" s="1180" t="s">
        <v>155</v>
      </c>
      <c r="BC50" s="1180" t="s">
        <v>155</v>
      </c>
    </row>
    <row r="51" spans="1:55" s="88" customFormat="1" ht="15" customHeight="1">
      <c r="A51" s="442">
        <v>7.4</v>
      </c>
      <c r="B51" s="623" t="s">
        <v>281</v>
      </c>
      <c r="C51" s="606" t="s">
        <v>325</v>
      </c>
      <c r="D51" s="958">
        <v>4.676286</v>
      </c>
      <c r="E51" s="958">
        <v>6417.98</v>
      </c>
      <c r="F51" s="1083">
        <v>5.312479000000001</v>
      </c>
      <c r="G51" s="1083">
        <v>5599.27</v>
      </c>
      <c r="H51" s="958">
        <v>139.229795</v>
      </c>
      <c r="I51" s="958">
        <v>82845.19</v>
      </c>
      <c r="J51" s="1083">
        <v>132.318203</v>
      </c>
      <c r="K51" s="1084">
        <v>76863.073</v>
      </c>
      <c r="L51" s="960"/>
      <c r="M51" s="961"/>
      <c r="N51" s="840"/>
      <c r="O51" s="841"/>
      <c r="P51" s="962"/>
      <c r="Q51" s="962"/>
      <c r="R51" s="962"/>
      <c r="S51" s="963"/>
      <c r="T51" s="964" t="s">
        <v>412</v>
      </c>
      <c r="U51" s="8" t="s">
        <v>412</v>
      </c>
      <c r="V51" s="8" t="s">
        <v>412</v>
      </c>
      <c r="W51" s="8" t="s">
        <v>412</v>
      </c>
      <c r="X51" s="964" t="s">
        <v>412</v>
      </c>
      <c r="Y51" s="8" t="s">
        <v>412</v>
      </c>
      <c r="Z51" s="8" t="s">
        <v>412</v>
      </c>
      <c r="AA51" s="965" t="s">
        <v>412</v>
      </c>
      <c r="AB51" s="4">
        <v>7.4</v>
      </c>
      <c r="AC51" s="195" t="s">
        <v>281</v>
      </c>
      <c r="AD51" s="188" t="s">
        <v>325</v>
      </c>
      <c r="AE51" s="1078"/>
      <c r="AF51" s="1078"/>
      <c r="AG51" s="1078"/>
      <c r="AH51" s="1078"/>
      <c r="AI51" s="1078"/>
      <c r="AJ51" s="1078"/>
      <c r="AK51" s="1078"/>
      <c r="AL51" s="1079"/>
      <c r="AT51" s="318">
        <v>7.4</v>
      </c>
      <c r="AU51" s="203" t="s">
        <v>281</v>
      </c>
      <c r="AV51" s="185" t="s">
        <v>141</v>
      </c>
      <c r="AW51" s="579">
        <v>1372.4524120209926</v>
      </c>
      <c r="AX51" s="579">
        <v>1053.9844016324582</v>
      </c>
      <c r="AY51" s="579">
        <v>595.0248651877998</v>
      </c>
      <c r="AZ51" s="586">
        <v>580.8956837178329</v>
      </c>
      <c r="BB51" s="1180" t="s">
        <v>447</v>
      </c>
      <c r="BC51" s="1180" t="s">
        <v>155</v>
      </c>
    </row>
    <row r="52" spans="1:55" s="377" customFormat="1" ht="15" customHeight="1">
      <c r="A52" s="439">
        <v>8</v>
      </c>
      <c r="B52" s="607" t="s">
        <v>292</v>
      </c>
      <c r="C52" s="618" t="s">
        <v>325</v>
      </c>
      <c r="D52" s="427">
        <v>2.682158</v>
      </c>
      <c r="E52" s="427">
        <v>3621.25</v>
      </c>
      <c r="F52" s="427">
        <v>4.650262</v>
      </c>
      <c r="G52" s="427">
        <v>5619.951</v>
      </c>
      <c r="H52" s="427">
        <v>0.012125</v>
      </c>
      <c r="I52" s="427">
        <v>6.34</v>
      </c>
      <c r="J52" s="427">
        <v>0.14324</v>
      </c>
      <c r="K52" s="427">
        <v>63.45100000000001</v>
      </c>
      <c r="L52" s="969" t="s">
        <v>412</v>
      </c>
      <c r="M52" s="970" t="s">
        <v>412</v>
      </c>
      <c r="N52" s="971" t="s">
        <v>412</v>
      </c>
      <c r="O52" s="972" t="s">
        <v>412</v>
      </c>
      <c r="P52" s="973" t="s">
        <v>412</v>
      </c>
      <c r="Q52" s="973" t="s">
        <v>412</v>
      </c>
      <c r="R52" s="973" t="s">
        <v>412</v>
      </c>
      <c r="S52" s="974" t="s">
        <v>412</v>
      </c>
      <c r="T52" s="950" t="s">
        <v>412</v>
      </c>
      <c r="U52" s="724" t="s">
        <v>412</v>
      </c>
      <c r="V52" s="724" t="s">
        <v>412</v>
      </c>
      <c r="W52" s="724" t="s">
        <v>412</v>
      </c>
      <c r="X52" s="950" t="s">
        <v>412</v>
      </c>
      <c r="Y52" s="724" t="s">
        <v>412</v>
      </c>
      <c r="Z52" s="724" t="s">
        <v>412</v>
      </c>
      <c r="AA52" s="951" t="s">
        <v>412</v>
      </c>
      <c r="AB52" s="1005">
        <v>8</v>
      </c>
      <c r="AC52" s="831" t="s">
        <v>292</v>
      </c>
      <c r="AD52" s="188" t="s">
        <v>325</v>
      </c>
      <c r="AE52" s="1071">
        <v>-9.902153966581673E-17</v>
      </c>
      <c r="AF52" s="1071">
        <v>9.095502129241595E-14</v>
      </c>
      <c r="AG52" s="1071">
        <v>0</v>
      </c>
      <c r="AH52" s="1071">
        <v>0</v>
      </c>
      <c r="AI52" s="1071">
        <v>3.2695471764015993E-19</v>
      </c>
      <c r="AJ52" s="1071">
        <v>0</v>
      </c>
      <c r="AK52" s="1071">
        <v>0</v>
      </c>
      <c r="AL52" s="1072">
        <v>0</v>
      </c>
      <c r="AT52" s="317">
        <v>8</v>
      </c>
      <c r="AU52" s="1062" t="s">
        <v>292</v>
      </c>
      <c r="AV52" s="185" t="s">
        <v>141</v>
      </c>
      <c r="AW52" s="579">
        <v>1350.1255332459907</v>
      </c>
      <c r="AX52" s="579">
        <v>1208.5235197500701</v>
      </c>
      <c r="AY52" s="579">
        <v>522.8865979381443</v>
      </c>
      <c r="AZ52" s="586">
        <v>442.9698408265848</v>
      </c>
      <c r="BB52" s="1180" t="s">
        <v>155</v>
      </c>
      <c r="BC52" s="1180" t="s">
        <v>155</v>
      </c>
    </row>
    <row r="53" spans="1:55" s="88" customFormat="1" ht="15" customHeight="1">
      <c r="A53" s="428">
        <v>8.1</v>
      </c>
      <c r="B53" s="615" t="s">
        <v>311</v>
      </c>
      <c r="C53" s="613" t="s">
        <v>325</v>
      </c>
      <c r="D53" s="958">
        <v>2.682146</v>
      </c>
      <c r="E53" s="958">
        <v>3621.1</v>
      </c>
      <c r="F53" s="958">
        <v>4.650262</v>
      </c>
      <c r="G53" s="958">
        <v>5619.951</v>
      </c>
      <c r="H53" s="958">
        <v>0.012116</v>
      </c>
      <c r="I53" s="958">
        <v>6.3</v>
      </c>
      <c r="J53" s="958">
        <v>0.14324</v>
      </c>
      <c r="K53" s="1074">
        <v>63.45100000000001</v>
      </c>
      <c r="L53" s="960"/>
      <c r="M53" s="961"/>
      <c r="N53" s="840"/>
      <c r="O53" s="841"/>
      <c r="P53" s="962"/>
      <c r="Q53" s="962"/>
      <c r="R53" s="962"/>
      <c r="S53" s="963"/>
      <c r="T53" s="964" t="s">
        <v>412</v>
      </c>
      <c r="U53" s="8" t="s">
        <v>412</v>
      </c>
      <c r="V53" s="8" t="s">
        <v>412</v>
      </c>
      <c r="W53" s="8" t="s">
        <v>412</v>
      </c>
      <c r="X53" s="964" t="s">
        <v>412</v>
      </c>
      <c r="Y53" s="8" t="s">
        <v>412</v>
      </c>
      <c r="Z53" s="8" t="s">
        <v>412</v>
      </c>
      <c r="AA53" s="965" t="s">
        <v>412</v>
      </c>
      <c r="AB53" s="2">
        <v>8.1</v>
      </c>
      <c r="AC53" s="195" t="s">
        <v>311</v>
      </c>
      <c r="AD53" s="188" t="s">
        <v>325</v>
      </c>
      <c r="AE53" s="1068"/>
      <c r="AF53" s="1068"/>
      <c r="AG53" s="1068"/>
      <c r="AH53" s="1068"/>
      <c r="AI53" s="1068"/>
      <c r="AJ53" s="1068"/>
      <c r="AK53" s="1068"/>
      <c r="AL53" s="1069"/>
      <c r="AT53" s="314">
        <v>8.1</v>
      </c>
      <c r="AU53" s="195" t="s">
        <v>311</v>
      </c>
      <c r="AV53" s="193" t="s">
        <v>141</v>
      </c>
      <c r="AW53" s="582">
        <v>1350.0756483800658</v>
      </c>
      <c r="AX53" s="582">
        <v>1208.5235197500701</v>
      </c>
      <c r="AY53" s="582">
        <v>519.9735886431165</v>
      </c>
      <c r="AZ53" s="583">
        <v>442.9698408265848</v>
      </c>
      <c r="BB53" s="1180" t="s">
        <v>155</v>
      </c>
      <c r="BC53" s="1180" t="s">
        <v>155</v>
      </c>
    </row>
    <row r="54" spans="1:55" s="88" customFormat="1" ht="15" customHeight="1">
      <c r="A54" s="430">
        <v>8.2</v>
      </c>
      <c r="B54" s="623" t="s">
        <v>294</v>
      </c>
      <c r="C54" s="613" t="s">
        <v>325</v>
      </c>
      <c r="D54" s="958">
        <v>1.2E-05</v>
      </c>
      <c r="E54" s="958">
        <v>0.15</v>
      </c>
      <c r="F54" s="958">
        <v>0</v>
      </c>
      <c r="G54" s="958">
        <v>0</v>
      </c>
      <c r="H54" s="958">
        <v>9E-06</v>
      </c>
      <c r="I54" s="958">
        <v>0.04</v>
      </c>
      <c r="J54" s="958">
        <v>0</v>
      </c>
      <c r="K54" s="1074">
        <v>0</v>
      </c>
      <c r="L54" s="960"/>
      <c r="M54" s="961"/>
      <c r="N54" s="840"/>
      <c r="O54" s="841"/>
      <c r="P54" s="962"/>
      <c r="Q54" s="962"/>
      <c r="R54" s="962"/>
      <c r="S54" s="963"/>
      <c r="T54" s="964" t="s">
        <v>412</v>
      </c>
      <c r="U54" s="8" t="s">
        <v>412</v>
      </c>
      <c r="V54" s="8" t="s">
        <v>412</v>
      </c>
      <c r="W54" s="8" t="s">
        <v>412</v>
      </c>
      <c r="X54" s="964" t="s">
        <v>412</v>
      </c>
      <c r="Y54" s="8" t="s">
        <v>412</v>
      </c>
      <c r="Z54" s="8" t="s">
        <v>412</v>
      </c>
      <c r="AA54" s="965" t="s">
        <v>412</v>
      </c>
      <c r="AB54" s="3">
        <v>8.2</v>
      </c>
      <c r="AC54" s="203" t="s">
        <v>294</v>
      </c>
      <c r="AD54" s="188" t="s">
        <v>325</v>
      </c>
      <c r="AE54" s="1068"/>
      <c r="AF54" s="1068"/>
      <c r="AG54" s="1068"/>
      <c r="AH54" s="1068"/>
      <c r="AI54" s="1068"/>
      <c r="AJ54" s="1068"/>
      <c r="AK54" s="1068"/>
      <c r="AL54" s="1069"/>
      <c r="AT54" s="315">
        <v>8.2</v>
      </c>
      <c r="AU54" s="203" t="s">
        <v>294</v>
      </c>
      <c r="AV54" s="193" t="s">
        <v>141</v>
      </c>
      <c r="AW54" s="582">
        <v>12500</v>
      </c>
      <c r="AX54" s="582">
        <v>0</v>
      </c>
      <c r="AY54" s="582">
        <v>4444.444444444444</v>
      </c>
      <c r="AZ54" s="583">
        <v>0</v>
      </c>
      <c r="BB54" s="1180" t="s">
        <v>155</v>
      </c>
      <c r="BC54" s="1180" t="s">
        <v>447</v>
      </c>
    </row>
    <row r="55" spans="1:55" s="88" customFormat="1" ht="15" customHeight="1">
      <c r="A55" s="1075">
        <v>9</v>
      </c>
      <c r="B55" s="1076" t="s">
        <v>282</v>
      </c>
      <c r="C55" s="613" t="s">
        <v>325</v>
      </c>
      <c r="D55" s="958">
        <v>29.214584</v>
      </c>
      <c r="E55" s="958">
        <v>4295.93</v>
      </c>
      <c r="F55" s="958">
        <v>23.482968000000003</v>
      </c>
      <c r="G55" s="958">
        <v>3522.8900000000003</v>
      </c>
      <c r="H55" s="958">
        <v>8.962423</v>
      </c>
      <c r="I55" s="958">
        <v>1749.35</v>
      </c>
      <c r="J55" s="958">
        <v>6.164073999999999</v>
      </c>
      <c r="K55" s="1074">
        <v>1987.8959999999988</v>
      </c>
      <c r="L55" s="960"/>
      <c r="M55" s="961"/>
      <c r="N55" s="840"/>
      <c r="O55" s="841"/>
      <c r="P55" s="962"/>
      <c r="Q55" s="962"/>
      <c r="R55" s="962"/>
      <c r="S55" s="963"/>
      <c r="T55" s="964" t="s">
        <v>412</v>
      </c>
      <c r="U55" s="8" t="s">
        <v>412</v>
      </c>
      <c r="V55" s="8" t="s">
        <v>412</v>
      </c>
      <c r="W55" s="8" t="s">
        <v>412</v>
      </c>
      <c r="X55" s="964" t="s">
        <v>412</v>
      </c>
      <c r="Y55" s="8" t="s">
        <v>412</v>
      </c>
      <c r="Z55" s="8" t="s">
        <v>412</v>
      </c>
      <c r="AA55" s="965" t="s">
        <v>412</v>
      </c>
      <c r="AB55" s="986">
        <v>9</v>
      </c>
      <c r="AC55" s="832" t="s">
        <v>282</v>
      </c>
      <c r="AD55" s="188" t="s">
        <v>325</v>
      </c>
      <c r="AE55" s="1078"/>
      <c r="AF55" s="1078"/>
      <c r="AG55" s="1078"/>
      <c r="AH55" s="1078"/>
      <c r="AI55" s="1078"/>
      <c r="AJ55" s="1078"/>
      <c r="AK55" s="1078"/>
      <c r="AL55" s="1079"/>
      <c r="AT55" s="984">
        <v>9</v>
      </c>
      <c r="AU55" s="830" t="s">
        <v>282</v>
      </c>
      <c r="AV55" s="193" t="s">
        <v>141</v>
      </c>
      <c r="AW55" s="582">
        <v>147.047447261272</v>
      </c>
      <c r="AX55" s="582">
        <v>150.0189413876474</v>
      </c>
      <c r="AY55" s="582">
        <v>195.1871720404181</v>
      </c>
      <c r="AZ55" s="583">
        <v>322.49710175445637</v>
      </c>
      <c r="BB55" s="1180" t="s">
        <v>447</v>
      </c>
      <c r="BC55" s="1180" t="s">
        <v>155</v>
      </c>
    </row>
    <row r="56" spans="1:55" s="377" customFormat="1" ht="15" customHeight="1" thickBot="1">
      <c r="A56" s="439">
        <v>10</v>
      </c>
      <c r="B56" s="624" t="s">
        <v>283</v>
      </c>
      <c r="C56" s="625" t="s">
        <v>325</v>
      </c>
      <c r="D56" s="444">
        <v>46.018809000000005</v>
      </c>
      <c r="E56" s="444">
        <v>30049.84</v>
      </c>
      <c r="F56" s="444">
        <v>37.467168</v>
      </c>
      <c r="G56" s="444">
        <v>24843.995000000006</v>
      </c>
      <c r="H56" s="444">
        <v>4667.466605</v>
      </c>
      <c r="I56" s="444">
        <v>3195168.37</v>
      </c>
      <c r="J56" s="444">
        <v>4419.778622</v>
      </c>
      <c r="K56" s="444">
        <v>3001732.7269999995</v>
      </c>
      <c r="L56" s="969" t="s">
        <v>412</v>
      </c>
      <c r="M56" s="970" t="s">
        <v>412</v>
      </c>
      <c r="N56" s="971" t="s">
        <v>412</v>
      </c>
      <c r="O56" s="972" t="s">
        <v>412</v>
      </c>
      <c r="P56" s="973" t="s">
        <v>412</v>
      </c>
      <c r="Q56" s="973" t="s">
        <v>412</v>
      </c>
      <c r="R56" s="973" t="s">
        <v>412</v>
      </c>
      <c r="S56" s="974" t="s">
        <v>412</v>
      </c>
      <c r="T56" s="950" t="s">
        <v>412</v>
      </c>
      <c r="U56" s="724" t="s">
        <v>412</v>
      </c>
      <c r="V56" s="724" t="s">
        <v>412</v>
      </c>
      <c r="W56" s="724" t="s">
        <v>412</v>
      </c>
      <c r="X56" s="950" t="s">
        <v>412</v>
      </c>
      <c r="Y56" s="724" t="s">
        <v>412</v>
      </c>
      <c r="Z56" s="724" t="s">
        <v>412</v>
      </c>
      <c r="AA56" s="951" t="s">
        <v>412</v>
      </c>
      <c r="AB56" s="4">
        <v>10</v>
      </c>
      <c r="AC56" s="1062" t="s">
        <v>283</v>
      </c>
      <c r="AD56" s="188" t="s">
        <v>325</v>
      </c>
      <c r="AE56" s="1071">
        <v>3.226585665316861E-15</v>
      </c>
      <c r="AF56" s="1071">
        <v>0</v>
      </c>
      <c r="AG56" s="1071">
        <v>5.551115123125783E-15</v>
      </c>
      <c r="AH56" s="1071">
        <v>9.094947017729282E-13</v>
      </c>
      <c r="AI56" s="1071">
        <v>-2.8421709430404007E-13</v>
      </c>
      <c r="AJ56" s="1071">
        <v>0</v>
      </c>
      <c r="AK56" s="1071">
        <v>-2.2737367544323206E-13</v>
      </c>
      <c r="AL56" s="1072">
        <v>-4.220055416226387E-10</v>
      </c>
      <c r="AT56" s="317">
        <v>10</v>
      </c>
      <c r="AU56" s="1090" t="s">
        <v>283</v>
      </c>
      <c r="AV56" s="187" t="s">
        <v>141</v>
      </c>
      <c r="AW56" s="584">
        <v>652.9903892123762</v>
      </c>
      <c r="AX56" s="584">
        <v>663.0870793330312</v>
      </c>
      <c r="AY56" s="584">
        <v>684.5615920587825</v>
      </c>
      <c r="AZ56" s="585">
        <v>679.1590673927649</v>
      </c>
      <c r="BB56" s="1180" t="s">
        <v>447</v>
      </c>
      <c r="BC56" s="1180" t="s">
        <v>155</v>
      </c>
    </row>
    <row r="57" spans="1:55" s="377" customFormat="1" ht="15" customHeight="1">
      <c r="A57" s="439">
        <v>10.1</v>
      </c>
      <c r="B57" s="1070" t="s">
        <v>297</v>
      </c>
      <c r="C57" s="1089" t="s">
        <v>325</v>
      </c>
      <c r="D57" s="427">
        <v>29.992156</v>
      </c>
      <c r="E57" s="427">
        <v>13946.66</v>
      </c>
      <c r="F57" s="427">
        <v>27.467108</v>
      </c>
      <c r="G57" s="427">
        <v>13431.362000000003</v>
      </c>
      <c r="H57" s="427">
        <v>3130.851803</v>
      </c>
      <c r="I57" s="427">
        <v>1888979.84</v>
      </c>
      <c r="J57" s="427">
        <v>2798.568427</v>
      </c>
      <c r="K57" s="427">
        <v>1659094.9879999997</v>
      </c>
      <c r="L57" s="969" t="s">
        <v>412</v>
      </c>
      <c r="M57" s="970" t="s">
        <v>412</v>
      </c>
      <c r="N57" s="971" t="s">
        <v>412</v>
      </c>
      <c r="O57" s="972" t="s">
        <v>412</v>
      </c>
      <c r="P57" s="973" t="s">
        <v>412</v>
      </c>
      <c r="Q57" s="973" t="s">
        <v>412</v>
      </c>
      <c r="R57" s="973" t="s">
        <v>412</v>
      </c>
      <c r="S57" s="974" t="s">
        <v>412</v>
      </c>
      <c r="T57" s="950" t="s">
        <v>412</v>
      </c>
      <c r="U57" s="724" t="s">
        <v>412</v>
      </c>
      <c r="V57" s="724" t="s">
        <v>412</v>
      </c>
      <c r="W57" s="724" t="s">
        <v>412</v>
      </c>
      <c r="X57" s="950" t="s">
        <v>412</v>
      </c>
      <c r="Y57" s="724" t="s">
        <v>412</v>
      </c>
      <c r="Z57" s="724" t="s">
        <v>412</v>
      </c>
      <c r="AA57" s="951" t="s">
        <v>412</v>
      </c>
      <c r="AB57" s="4">
        <v>10.1</v>
      </c>
      <c r="AC57" s="195" t="s">
        <v>297</v>
      </c>
      <c r="AD57" s="188" t="s">
        <v>325</v>
      </c>
      <c r="AE57" s="1063">
        <v>1.2490009027033011E-15</v>
      </c>
      <c r="AF57" s="1063">
        <v>6.821210263296962E-13</v>
      </c>
      <c r="AG57" s="1063">
        <v>0</v>
      </c>
      <c r="AH57" s="1063">
        <v>0</v>
      </c>
      <c r="AI57" s="1063">
        <v>0</v>
      </c>
      <c r="AJ57" s="1063">
        <v>0</v>
      </c>
      <c r="AK57" s="1063">
        <v>0</v>
      </c>
      <c r="AL57" s="1064">
        <v>0</v>
      </c>
      <c r="AT57" s="317">
        <v>10.1</v>
      </c>
      <c r="AU57" s="195" t="s">
        <v>297</v>
      </c>
      <c r="AV57" s="201" t="s">
        <v>141</v>
      </c>
      <c r="AW57" s="579">
        <v>465.0102513470522</v>
      </c>
      <c r="AX57" s="579">
        <v>488.99804085672224</v>
      </c>
      <c r="AY57" s="579">
        <v>603.3437412112477</v>
      </c>
      <c r="AZ57" s="586">
        <v>592.8370276722197</v>
      </c>
      <c r="BB57" s="1180" t="s">
        <v>447</v>
      </c>
      <c r="BC57" s="1180" t="s">
        <v>155</v>
      </c>
    </row>
    <row r="58" spans="1:55" s="88" customFormat="1" ht="15" customHeight="1">
      <c r="A58" s="440" t="s">
        <v>298</v>
      </c>
      <c r="B58" s="361" t="s">
        <v>284</v>
      </c>
      <c r="C58" s="613" t="s">
        <v>325</v>
      </c>
      <c r="D58" s="958">
        <v>28.975569</v>
      </c>
      <c r="E58" s="958">
        <v>11809.3</v>
      </c>
      <c r="F58" s="958">
        <v>26.421027</v>
      </c>
      <c r="G58" s="958">
        <v>10929.462</v>
      </c>
      <c r="H58" s="958">
        <v>166.592463</v>
      </c>
      <c r="I58" s="958">
        <v>72846.26</v>
      </c>
      <c r="J58" s="958">
        <v>131.15678699999998</v>
      </c>
      <c r="K58" s="1074">
        <v>56584.867</v>
      </c>
      <c r="L58" s="960"/>
      <c r="M58" s="961"/>
      <c r="N58" s="840"/>
      <c r="O58" s="841"/>
      <c r="P58" s="962"/>
      <c r="Q58" s="962"/>
      <c r="R58" s="962"/>
      <c r="S58" s="963"/>
      <c r="T58" s="964" t="s">
        <v>412</v>
      </c>
      <c r="U58" s="8" t="s">
        <v>412</v>
      </c>
      <c r="V58" s="8" t="s">
        <v>412</v>
      </c>
      <c r="W58" s="8" t="s">
        <v>412</v>
      </c>
      <c r="X58" s="964" t="s">
        <v>412</v>
      </c>
      <c r="Y58" s="8" t="s">
        <v>412</v>
      </c>
      <c r="Z58" s="8" t="s">
        <v>412</v>
      </c>
      <c r="AA58" s="965" t="s">
        <v>412</v>
      </c>
      <c r="AB58" s="4" t="s">
        <v>298</v>
      </c>
      <c r="AC58" s="190" t="s">
        <v>284</v>
      </c>
      <c r="AD58" s="188" t="s">
        <v>325</v>
      </c>
      <c r="AE58" s="1068"/>
      <c r="AF58" s="1068"/>
      <c r="AG58" s="1068"/>
      <c r="AH58" s="1068"/>
      <c r="AI58" s="1068"/>
      <c r="AJ58" s="1068"/>
      <c r="AK58" s="1068"/>
      <c r="AL58" s="1069"/>
      <c r="AT58" s="317" t="s">
        <v>298</v>
      </c>
      <c r="AU58" s="190" t="s">
        <v>284</v>
      </c>
      <c r="AV58" s="193" t="s">
        <v>141</v>
      </c>
      <c r="AW58" s="582">
        <v>407.5605900957458</v>
      </c>
      <c r="AX58" s="582">
        <v>413.6652977191235</v>
      </c>
      <c r="AY58" s="582">
        <v>437.27224322267205</v>
      </c>
      <c r="AZ58" s="583">
        <v>431.4291947392704</v>
      </c>
      <c r="BB58" s="1180" t="s">
        <v>447</v>
      </c>
      <c r="BC58" s="1180" t="s">
        <v>155</v>
      </c>
    </row>
    <row r="59" spans="1:55" s="88" customFormat="1" ht="15" customHeight="1">
      <c r="A59" s="440" t="s">
        <v>299</v>
      </c>
      <c r="B59" s="626" t="s">
        <v>300</v>
      </c>
      <c r="C59" s="613" t="s">
        <v>325</v>
      </c>
      <c r="D59" s="958">
        <v>0.040129</v>
      </c>
      <c r="E59" s="958">
        <v>53.52</v>
      </c>
      <c r="F59" s="958">
        <v>0.023962999999998402</v>
      </c>
      <c r="G59" s="958">
        <v>52.74200000000019</v>
      </c>
      <c r="H59" s="958">
        <v>989.332805</v>
      </c>
      <c r="I59" s="958">
        <v>536055.74</v>
      </c>
      <c r="J59" s="958">
        <v>872.170398</v>
      </c>
      <c r="K59" s="1074">
        <v>464516.327</v>
      </c>
      <c r="L59" s="960"/>
      <c r="M59" s="961"/>
      <c r="N59" s="840"/>
      <c r="O59" s="841"/>
      <c r="P59" s="962"/>
      <c r="Q59" s="962"/>
      <c r="R59" s="962"/>
      <c r="S59" s="963"/>
      <c r="T59" s="964" t="s">
        <v>412</v>
      </c>
      <c r="U59" s="8" t="s">
        <v>412</v>
      </c>
      <c r="V59" s="8" t="s">
        <v>412</v>
      </c>
      <c r="W59" s="8" t="s">
        <v>412</v>
      </c>
      <c r="X59" s="964" t="s">
        <v>412</v>
      </c>
      <c r="Y59" s="8" t="s">
        <v>412</v>
      </c>
      <c r="Z59" s="8" t="s">
        <v>412</v>
      </c>
      <c r="AA59" s="965" t="s">
        <v>412</v>
      </c>
      <c r="AB59" s="4" t="s">
        <v>299</v>
      </c>
      <c r="AC59" s="190" t="s">
        <v>300</v>
      </c>
      <c r="AD59" s="188" t="s">
        <v>325</v>
      </c>
      <c r="AE59" s="1068"/>
      <c r="AF59" s="1068"/>
      <c r="AG59" s="1068"/>
      <c r="AH59" s="1068"/>
      <c r="AI59" s="1068"/>
      <c r="AJ59" s="1068"/>
      <c r="AK59" s="1068"/>
      <c r="AL59" s="1069"/>
      <c r="AT59" s="317" t="s">
        <v>299</v>
      </c>
      <c r="AU59" s="204" t="s">
        <v>300</v>
      </c>
      <c r="AV59" s="193" t="s">
        <v>141</v>
      </c>
      <c r="AW59" s="582">
        <v>1333.6988213013035</v>
      </c>
      <c r="AX59" s="582">
        <v>2200.9765054460504</v>
      </c>
      <c r="AY59" s="582">
        <v>541.8356060678691</v>
      </c>
      <c r="AZ59" s="583">
        <v>532.5981345677361</v>
      </c>
      <c r="BB59" s="1180" t="s">
        <v>155</v>
      </c>
      <c r="BC59" s="1180" t="s">
        <v>155</v>
      </c>
    </row>
    <row r="60" spans="1:55" s="88" customFormat="1" ht="15" customHeight="1">
      <c r="A60" s="440" t="s">
        <v>301</v>
      </c>
      <c r="B60" s="361" t="s">
        <v>302</v>
      </c>
      <c r="C60" s="613" t="s">
        <v>325</v>
      </c>
      <c r="D60" s="958">
        <v>0.772934</v>
      </c>
      <c r="E60" s="958">
        <v>1656.81</v>
      </c>
      <c r="F60" s="958">
        <v>0.7550160000000012</v>
      </c>
      <c r="G60" s="958">
        <v>1246.2119999999995</v>
      </c>
      <c r="H60" s="958">
        <v>382.269483</v>
      </c>
      <c r="I60" s="958">
        <v>245706.28</v>
      </c>
      <c r="J60" s="958">
        <v>391.80693199999996</v>
      </c>
      <c r="K60" s="1074">
        <v>236369.005</v>
      </c>
      <c r="L60" s="960"/>
      <c r="M60" s="961"/>
      <c r="N60" s="840"/>
      <c r="O60" s="841"/>
      <c r="P60" s="962"/>
      <c r="Q60" s="962"/>
      <c r="R60" s="962"/>
      <c r="S60" s="963"/>
      <c r="T60" s="964" t="s">
        <v>412</v>
      </c>
      <c r="U60" s="8" t="s">
        <v>412</v>
      </c>
      <c r="V60" s="8" t="s">
        <v>412</v>
      </c>
      <c r="W60" s="8" t="s">
        <v>412</v>
      </c>
      <c r="X60" s="964" t="s">
        <v>412</v>
      </c>
      <c r="Y60" s="8" t="s">
        <v>412</v>
      </c>
      <c r="Z60" s="8" t="s">
        <v>412</v>
      </c>
      <c r="AA60" s="965" t="s">
        <v>412</v>
      </c>
      <c r="AB60" s="4" t="s">
        <v>301</v>
      </c>
      <c r="AC60" s="190" t="s">
        <v>302</v>
      </c>
      <c r="AD60" s="188" t="s">
        <v>325</v>
      </c>
      <c r="AE60" s="1068"/>
      <c r="AF60" s="1068"/>
      <c r="AG60" s="1068"/>
      <c r="AH60" s="1068"/>
      <c r="AI60" s="1068"/>
      <c r="AJ60" s="1068"/>
      <c r="AK60" s="1068"/>
      <c r="AL60" s="1069"/>
      <c r="AT60" s="317" t="s">
        <v>301</v>
      </c>
      <c r="AU60" s="190" t="s">
        <v>302</v>
      </c>
      <c r="AV60" s="193" t="s">
        <v>141</v>
      </c>
      <c r="AW60" s="582">
        <v>2143.5336005402787</v>
      </c>
      <c r="AX60" s="582">
        <v>1650.5769414158078</v>
      </c>
      <c r="AY60" s="582">
        <v>642.756722487314</v>
      </c>
      <c r="AZ60" s="583">
        <v>603.2792829709302</v>
      </c>
      <c r="BB60" s="1180" t="s">
        <v>155</v>
      </c>
      <c r="BC60" s="1180" t="s">
        <v>155</v>
      </c>
    </row>
    <row r="61" spans="1:55" s="88" customFormat="1" ht="15" customHeight="1" thickBot="1">
      <c r="A61" s="440" t="s">
        <v>303</v>
      </c>
      <c r="B61" s="622" t="s">
        <v>304</v>
      </c>
      <c r="C61" s="609" t="s">
        <v>325</v>
      </c>
      <c r="D61" s="958">
        <v>0.203524</v>
      </c>
      <c r="E61" s="958">
        <v>427.03</v>
      </c>
      <c r="F61" s="1080">
        <v>0.2671020000000013</v>
      </c>
      <c r="G61" s="1080">
        <v>1202.9460000000036</v>
      </c>
      <c r="H61" s="958">
        <v>1592.657052</v>
      </c>
      <c r="I61" s="958">
        <v>1034371.56</v>
      </c>
      <c r="J61" s="1080">
        <v>1403.43431</v>
      </c>
      <c r="K61" s="1082">
        <v>901624.7889999996</v>
      </c>
      <c r="L61" s="960"/>
      <c r="M61" s="961"/>
      <c r="N61" s="840"/>
      <c r="O61" s="841"/>
      <c r="P61" s="962"/>
      <c r="Q61" s="962"/>
      <c r="R61" s="962"/>
      <c r="S61" s="963"/>
      <c r="T61" s="964" t="s">
        <v>412</v>
      </c>
      <c r="U61" s="8" t="s">
        <v>412</v>
      </c>
      <c r="V61" s="8" t="s">
        <v>412</v>
      </c>
      <c r="W61" s="8" t="s">
        <v>412</v>
      </c>
      <c r="X61" s="964" t="s">
        <v>412</v>
      </c>
      <c r="Y61" s="8" t="s">
        <v>412</v>
      </c>
      <c r="Z61" s="8" t="s">
        <v>412</v>
      </c>
      <c r="AA61" s="965" t="s">
        <v>412</v>
      </c>
      <c r="AB61" s="4" t="s">
        <v>303</v>
      </c>
      <c r="AC61" s="190" t="s">
        <v>304</v>
      </c>
      <c r="AD61" s="188" t="s">
        <v>325</v>
      </c>
      <c r="AE61" s="1068"/>
      <c r="AF61" s="1068"/>
      <c r="AG61" s="1068"/>
      <c r="AH61" s="1068"/>
      <c r="AI61" s="1068"/>
      <c r="AJ61" s="1068"/>
      <c r="AK61" s="1068"/>
      <c r="AL61" s="1069"/>
      <c r="AT61" s="317" t="s">
        <v>303</v>
      </c>
      <c r="AU61" s="202" t="s">
        <v>304</v>
      </c>
      <c r="AV61" s="187" t="s">
        <v>141</v>
      </c>
      <c r="AW61" s="584">
        <v>2098.1800672156596</v>
      </c>
      <c r="AX61" s="584">
        <v>4503.69521755733</v>
      </c>
      <c r="AY61" s="584">
        <v>649.4628323788064</v>
      </c>
      <c r="AZ61" s="585">
        <v>642.4417463472156</v>
      </c>
      <c r="BB61" s="1180" t="s">
        <v>155</v>
      </c>
      <c r="BC61" s="1180" t="s">
        <v>155</v>
      </c>
    </row>
    <row r="62" spans="1:55" s="88" customFormat="1" ht="15" customHeight="1" thickBot="1">
      <c r="A62" s="428">
        <v>10.2</v>
      </c>
      <c r="B62" s="627" t="s">
        <v>305</v>
      </c>
      <c r="C62" s="621" t="s">
        <v>325</v>
      </c>
      <c r="D62" s="958">
        <v>0.026236</v>
      </c>
      <c r="E62" s="958">
        <v>97.26</v>
      </c>
      <c r="F62" s="1087">
        <v>0.05358799999999997</v>
      </c>
      <c r="G62" s="1087">
        <v>155.8040000000001</v>
      </c>
      <c r="H62" s="958">
        <v>15.192378</v>
      </c>
      <c r="I62" s="958">
        <v>13944.58</v>
      </c>
      <c r="J62" s="1087">
        <v>16.085596000000002</v>
      </c>
      <c r="K62" s="1088">
        <v>15333.677999999996</v>
      </c>
      <c r="L62" s="960"/>
      <c r="M62" s="961"/>
      <c r="N62" s="840"/>
      <c r="O62" s="841"/>
      <c r="P62" s="962"/>
      <c r="Q62" s="962"/>
      <c r="R62" s="962"/>
      <c r="S62" s="963"/>
      <c r="T62" s="964" t="s">
        <v>412</v>
      </c>
      <c r="U62" s="8" t="s">
        <v>412</v>
      </c>
      <c r="V62" s="8" t="s">
        <v>412</v>
      </c>
      <c r="W62" s="8" t="s">
        <v>412</v>
      </c>
      <c r="X62" s="964" t="s">
        <v>412</v>
      </c>
      <c r="Y62" s="8" t="s">
        <v>412</v>
      </c>
      <c r="Z62" s="8" t="s">
        <v>412</v>
      </c>
      <c r="AA62" s="965" t="s">
        <v>412</v>
      </c>
      <c r="AB62" s="2">
        <v>10.2</v>
      </c>
      <c r="AC62" s="195" t="s">
        <v>305</v>
      </c>
      <c r="AD62" s="188" t="s">
        <v>325</v>
      </c>
      <c r="AE62" s="1068"/>
      <c r="AF62" s="1068"/>
      <c r="AG62" s="1068"/>
      <c r="AH62" s="1068"/>
      <c r="AI62" s="1068"/>
      <c r="AJ62" s="1068"/>
      <c r="AK62" s="1068"/>
      <c r="AL62" s="1069"/>
      <c r="AT62" s="314">
        <v>10.2</v>
      </c>
      <c r="AU62" s="205" t="s">
        <v>305</v>
      </c>
      <c r="AV62" s="200" t="s">
        <v>141</v>
      </c>
      <c r="AW62" s="587">
        <v>3707.1199878030193</v>
      </c>
      <c r="AX62" s="587">
        <v>2907.441964618948</v>
      </c>
      <c r="AY62" s="587">
        <v>917.8668408592782</v>
      </c>
      <c r="AZ62" s="588">
        <v>953.2551980044752</v>
      </c>
      <c r="BB62" s="1180" t="s">
        <v>155</v>
      </c>
      <c r="BC62" s="1180" t="s">
        <v>155</v>
      </c>
    </row>
    <row r="63" spans="1:55" s="377" customFormat="1" ht="15" customHeight="1">
      <c r="A63" s="439">
        <v>10.3</v>
      </c>
      <c r="B63" s="1070" t="s">
        <v>306</v>
      </c>
      <c r="C63" s="1089" t="s">
        <v>325</v>
      </c>
      <c r="D63" s="427">
        <v>15.942074999999999</v>
      </c>
      <c r="E63" s="427">
        <v>15701.35</v>
      </c>
      <c r="F63" s="427">
        <v>9.899022999999996</v>
      </c>
      <c r="G63" s="427">
        <v>11055.260000000002</v>
      </c>
      <c r="H63" s="427">
        <v>1472.02975</v>
      </c>
      <c r="I63" s="427">
        <v>1204075.28</v>
      </c>
      <c r="J63" s="427">
        <v>1556.496625</v>
      </c>
      <c r="K63" s="427">
        <v>1248814.0650000002</v>
      </c>
      <c r="L63" s="969" t="s">
        <v>412</v>
      </c>
      <c r="M63" s="970" t="s">
        <v>412</v>
      </c>
      <c r="N63" s="971" t="s">
        <v>412</v>
      </c>
      <c r="O63" s="972" t="s">
        <v>412</v>
      </c>
      <c r="P63" s="973" t="s">
        <v>412</v>
      </c>
      <c r="Q63" s="973" t="s">
        <v>412</v>
      </c>
      <c r="R63" s="973" t="s">
        <v>412</v>
      </c>
      <c r="S63" s="974" t="s">
        <v>412</v>
      </c>
      <c r="T63" s="950" t="s">
        <v>412</v>
      </c>
      <c r="U63" s="724" t="s">
        <v>412</v>
      </c>
      <c r="V63" s="724" t="s">
        <v>412</v>
      </c>
      <c r="W63" s="724" t="s">
        <v>412</v>
      </c>
      <c r="X63" s="950" t="s">
        <v>412</v>
      </c>
      <c r="Y63" s="724" t="s">
        <v>412</v>
      </c>
      <c r="Z63" s="724" t="s">
        <v>412</v>
      </c>
      <c r="AA63" s="951" t="s">
        <v>412</v>
      </c>
      <c r="AB63" s="4">
        <v>10.3</v>
      </c>
      <c r="AC63" s="195" t="s">
        <v>306</v>
      </c>
      <c r="AD63" s="188" t="s">
        <v>325</v>
      </c>
      <c r="AE63" s="1071">
        <v>0</v>
      </c>
      <c r="AF63" s="1071">
        <v>0</v>
      </c>
      <c r="AG63" s="1071">
        <v>0</v>
      </c>
      <c r="AH63" s="1071">
        <v>0</v>
      </c>
      <c r="AI63" s="1071">
        <v>0</v>
      </c>
      <c r="AJ63" s="1071">
        <v>-1.0186340659856796E-10</v>
      </c>
      <c r="AK63" s="1071">
        <v>8.526512829121202E-14</v>
      </c>
      <c r="AL63" s="1072">
        <v>2.6193447411060333E-10</v>
      </c>
      <c r="AT63" s="317">
        <v>10.3</v>
      </c>
      <c r="AU63" s="195" t="s">
        <v>306</v>
      </c>
      <c r="AV63" s="201" t="s">
        <v>141</v>
      </c>
      <c r="AW63" s="579">
        <v>984.900020856758</v>
      </c>
      <c r="AX63" s="579">
        <v>1116.803143098062</v>
      </c>
      <c r="AY63" s="579">
        <v>817.9693922626225</v>
      </c>
      <c r="AZ63" s="586">
        <v>802.323657463761</v>
      </c>
      <c r="BB63" s="1180" t="s">
        <v>447</v>
      </c>
      <c r="BC63" s="1180" t="s">
        <v>155</v>
      </c>
    </row>
    <row r="64" spans="1:55" s="88" customFormat="1" ht="15" customHeight="1">
      <c r="A64" s="440" t="s">
        <v>257</v>
      </c>
      <c r="B64" s="361" t="s">
        <v>307</v>
      </c>
      <c r="C64" s="613" t="s">
        <v>325</v>
      </c>
      <c r="D64" s="958">
        <v>8.773179</v>
      </c>
      <c r="E64" s="958">
        <v>5497.02</v>
      </c>
      <c r="F64" s="1083">
        <v>1.5074520000000007</v>
      </c>
      <c r="G64" s="1091">
        <v>929.1619999999966</v>
      </c>
      <c r="H64" s="958">
        <v>253.604337</v>
      </c>
      <c r="I64" s="958">
        <v>126232.11</v>
      </c>
      <c r="J64" s="958">
        <v>258.86737200000005</v>
      </c>
      <c r="K64" s="1074">
        <v>128750.37600000002</v>
      </c>
      <c r="L64" s="960"/>
      <c r="M64" s="961"/>
      <c r="N64" s="840"/>
      <c r="O64" s="841"/>
      <c r="P64" s="962"/>
      <c r="Q64" s="962"/>
      <c r="R64" s="962"/>
      <c r="S64" s="963"/>
      <c r="T64" s="964" t="s">
        <v>412</v>
      </c>
      <c r="U64" s="8" t="s">
        <v>412</v>
      </c>
      <c r="V64" s="8" t="s">
        <v>412</v>
      </c>
      <c r="W64" s="8" t="s">
        <v>412</v>
      </c>
      <c r="X64" s="964" t="s">
        <v>412</v>
      </c>
      <c r="Y64" s="8" t="s">
        <v>412</v>
      </c>
      <c r="Z64" s="8" t="s">
        <v>412</v>
      </c>
      <c r="AA64" s="965" t="s">
        <v>412</v>
      </c>
      <c r="AB64" s="4" t="s">
        <v>257</v>
      </c>
      <c r="AC64" s="190" t="s">
        <v>307</v>
      </c>
      <c r="AD64" s="188" t="s">
        <v>325</v>
      </c>
      <c r="AE64" s="1068"/>
      <c r="AF64" s="1068"/>
      <c r="AG64" s="1068"/>
      <c r="AH64" s="1068"/>
      <c r="AI64" s="1068"/>
      <c r="AJ64" s="1068"/>
      <c r="AK64" s="1068"/>
      <c r="AL64" s="1069"/>
      <c r="AT64" s="317" t="s">
        <v>257</v>
      </c>
      <c r="AU64" s="190" t="s">
        <v>307</v>
      </c>
      <c r="AV64" s="193" t="s">
        <v>141</v>
      </c>
      <c r="AW64" s="579">
        <v>626.5710525226945</v>
      </c>
      <c r="AX64" s="579">
        <v>616.3791616582128</v>
      </c>
      <c r="AY64" s="582">
        <v>497.7521736940958</v>
      </c>
      <c r="AZ64" s="583">
        <v>497.36038576541813</v>
      </c>
      <c r="BB64" s="1180" t="s">
        <v>447</v>
      </c>
      <c r="BC64" s="1180" t="s">
        <v>155</v>
      </c>
    </row>
    <row r="65" spans="1:55" s="88" customFormat="1" ht="15" customHeight="1">
      <c r="A65" s="440" t="s">
        <v>258</v>
      </c>
      <c r="B65" s="361" t="s">
        <v>93</v>
      </c>
      <c r="C65" s="613" t="s">
        <v>325</v>
      </c>
      <c r="D65" s="958">
        <v>4.065846</v>
      </c>
      <c r="E65" s="958">
        <v>6953.15</v>
      </c>
      <c r="F65" s="1083">
        <v>4.518682999999996</v>
      </c>
      <c r="G65" s="1091">
        <v>6905.446000000004</v>
      </c>
      <c r="H65" s="958">
        <v>923.672021</v>
      </c>
      <c r="I65" s="958">
        <v>793549.54</v>
      </c>
      <c r="J65" s="958">
        <v>986.059266</v>
      </c>
      <c r="K65" s="1074">
        <v>820383.449</v>
      </c>
      <c r="L65" s="960"/>
      <c r="M65" s="961"/>
      <c r="N65" s="840"/>
      <c r="O65" s="841"/>
      <c r="P65" s="962"/>
      <c r="Q65" s="962"/>
      <c r="R65" s="962"/>
      <c r="S65" s="963"/>
      <c r="T65" s="964" t="s">
        <v>412</v>
      </c>
      <c r="U65" s="8" t="s">
        <v>412</v>
      </c>
      <c r="V65" s="8" t="s">
        <v>412</v>
      </c>
      <c r="W65" s="8" t="s">
        <v>412</v>
      </c>
      <c r="X65" s="964" t="s">
        <v>412</v>
      </c>
      <c r="Y65" s="8" t="s">
        <v>412</v>
      </c>
      <c r="Z65" s="8" t="s">
        <v>412</v>
      </c>
      <c r="AA65" s="965" t="s">
        <v>412</v>
      </c>
      <c r="AB65" s="4" t="s">
        <v>258</v>
      </c>
      <c r="AC65" s="190" t="s">
        <v>93</v>
      </c>
      <c r="AD65" s="188" t="s">
        <v>325</v>
      </c>
      <c r="AE65" s="1068"/>
      <c r="AF65" s="1068"/>
      <c r="AG65" s="1068"/>
      <c r="AH65" s="1068"/>
      <c r="AI65" s="1068"/>
      <c r="AJ65" s="1068"/>
      <c r="AK65" s="1068"/>
      <c r="AL65" s="1069"/>
      <c r="AT65" s="317" t="s">
        <v>258</v>
      </c>
      <c r="AU65" s="190" t="s">
        <v>93</v>
      </c>
      <c r="AV65" s="193" t="s">
        <v>141</v>
      </c>
      <c r="AW65" s="579">
        <v>1710.1360946774669</v>
      </c>
      <c r="AX65" s="579">
        <v>1528.1988136808911</v>
      </c>
      <c r="AY65" s="582">
        <v>859.1247996673919</v>
      </c>
      <c r="AZ65" s="583">
        <v>831.9818871820227</v>
      </c>
      <c r="BB65" s="1180" t="s">
        <v>447</v>
      </c>
      <c r="BC65" s="1180" t="s">
        <v>155</v>
      </c>
    </row>
    <row r="66" spans="1:55" s="88" customFormat="1" ht="15" customHeight="1">
      <c r="A66" s="440" t="s">
        <v>259</v>
      </c>
      <c r="B66" s="361" t="s">
        <v>308</v>
      </c>
      <c r="C66" s="613" t="s">
        <v>325</v>
      </c>
      <c r="D66" s="958">
        <v>1.230367</v>
      </c>
      <c r="E66" s="958">
        <v>1918.52</v>
      </c>
      <c r="F66" s="958">
        <v>1.880312</v>
      </c>
      <c r="G66" s="958">
        <v>2068.1190000000024</v>
      </c>
      <c r="H66" s="958">
        <v>244.196446</v>
      </c>
      <c r="I66" s="958">
        <v>248310.24</v>
      </c>
      <c r="J66" s="1092">
        <v>269.801109</v>
      </c>
      <c r="K66" s="1093">
        <v>269319.801</v>
      </c>
      <c r="L66" s="960"/>
      <c r="M66" s="961"/>
      <c r="N66" s="840"/>
      <c r="O66" s="841"/>
      <c r="P66" s="962"/>
      <c r="Q66" s="962"/>
      <c r="R66" s="962"/>
      <c r="S66" s="963"/>
      <c r="T66" s="964" t="s">
        <v>412</v>
      </c>
      <c r="U66" s="8" t="s">
        <v>412</v>
      </c>
      <c r="V66" s="8" t="s">
        <v>412</v>
      </c>
      <c r="W66" s="8" t="s">
        <v>412</v>
      </c>
      <c r="X66" s="964" t="s">
        <v>412</v>
      </c>
      <c r="Y66" s="8" t="s">
        <v>412</v>
      </c>
      <c r="Z66" s="8" t="s">
        <v>412</v>
      </c>
      <c r="AA66" s="965" t="s">
        <v>412</v>
      </c>
      <c r="AB66" s="4" t="s">
        <v>259</v>
      </c>
      <c r="AC66" s="190" t="s">
        <v>308</v>
      </c>
      <c r="AD66" s="188" t="s">
        <v>325</v>
      </c>
      <c r="AE66" s="1068"/>
      <c r="AF66" s="1068"/>
      <c r="AG66" s="1068"/>
      <c r="AH66" s="1068"/>
      <c r="AI66" s="1068"/>
      <c r="AJ66" s="1068"/>
      <c r="AK66" s="1068"/>
      <c r="AL66" s="1069"/>
      <c r="AT66" s="317" t="s">
        <v>259</v>
      </c>
      <c r="AU66" s="190" t="s">
        <v>308</v>
      </c>
      <c r="AV66" s="193" t="s">
        <v>141</v>
      </c>
      <c r="AW66" s="582">
        <v>1559.3071010519625</v>
      </c>
      <c r="AX66" s="582">
        <v>1099.8807644688766</v>
      </c>
      <c r="AY66" s="589">
        <v>1016.8462484503152</v>
      </c>
      <c r="AZ66" s="590">
        <v>998.2160636708131</v>
      </c>
      <c r="BB66" s="1180" t="s">
        <v>447</v>
      </c>
      <c r="BC66" s="1180" t="s">
        <v>155</v>
      </c>
    </row>
    <row r="67" spans="1:55" s="88" customFormat="1" ht="15" customHeight="1" thickBot="1">
      <c r="A67" s="440" t="s">
        <v>309</v>
      </c>
      <c r="B67" s="622" t="s">
        <v>310</v>
      </c>
      <c r="C67" s="609" t="s">
        <v>325</v>
      </c>
      <c r="D67" s="958">
        <v>1.872683</v>
      </c>
      <c r="E67" s="958">
        <v>1332.66</v>
      </c>
      <c r="F67" s="1080">
        <v>1.9925760000000001</v>
      </c>
      <c r="G67" s="1080">
        <v>1152.533</v>
      </c>
      <c r="H67" s="958">
        <v>50.556946</v>
      </c>
      <c r="I67" s="958">
        <v>35983.39</v>
      </c>
      <c r="J67" s="1080">
        <v>41.768878</v>
      </c>
      <c r="K67" s="1082">
        <v>30360.438999999984</v>
      </c>
      <c r="L67" s="960"/>
      <c r="M67" s="961"/>
      <c r="N67" s="840"/>
      <c r="O67" s="841"/>
      <c r="P67" s="962"/>
      <c r="Q67" s="962"/>
      <c r="R67" s="962"/>
      <c r="S67" s="963"/>
      <c r="T67" s="964" t="s">
        <v>412</v>
      </c>
      <c r="U67" s="8" t="s">
        <v>412</v>
      </c>
      <c r="V67" s="8" t="s">
        <v>412</v>
      </c>
      <c r="W67" s="8" t="s">
        <v>412</v>
      </c>
      <c r="X67" s="964" t="s">
        <v>412</v>
      </c>
      <c r="Y67" s="8" t="s">
        <v>412</v>
      </c>
      <c r="Z67" s="8" t="s">
        <v>412</v>
      </c>
      <c r="AA67" s="965" t="s">
        <v>412</v>
      </c>
      <c r="AB67" s="4" t="s">
        <v>309</v>
      </c>
      <c r="AC67" s="190" t="s">
        <v>310</v>
      </c>
      <c r="AD67" s="188" t="s">
        <v>325</v>
      </c>
      <c r="AE67" s="1068"/>
      <c r="AF67" s="1068"/>
      <c r="AG67" s="1068"/>
      <c r="AH67" s="1068"/>
      <c r="AI67" s="1068"/>
      <c r="AJ67" s="1068"/>
      <c r="AK67" s="1068"/>
      <c r="AL67" s="1069"/>
      <c r="AT67" s="317" t="s">
        <v>309</v>
      </c>
      <c r="AU67" s="202" t="s">
        <v>310</v>
      </c>
      <c r="AV67" s="187" t="s">
        <v>141</v>
      </c>
      <c r="AW67" s="584">
        <v>711.6313866254993</v>
      </c>
      <c r="AX67" s="584">
        <v>578.413571176206</v>
      </c>
      <c r="AY67" s="584">
        <v>711.7397874468129</v>
      </c>
      <c r="AZ67" s="585">
        <v>726.8674777426385</v>
      </c>
      <c r="BB67" s="1180" t="s">
        <v>447</v>
      </c>
      <c r="BC67" s="1180" t="s">
        <v>155</v>
      </c>
    </row>
    <row r="68" spans="1:55" s="88" customFormat="1" ht="15" customHeight="1" thickBot="1">
      <c r="A68" s="446">
        <v>10.4</v>
      </c>
      <c r="B68" s="628" t="s">
        <v>18</v>
      </c>
      <c r="C68" s="629" t="s">
        <v>325</v>
      </c>
      <c r="D68" s="958">
        <v>0.058342</v>
      </c>
      <c r="E68" s="958">
        <v>304.57</v>
      </c>
      <c r="F68" s="1094">
        <v>0.047449000000000074</v>
      </c>
      <c r="G68" s="1094">
        <v>201.56900000000041</v>
      </c>
      <c r="H68" s="958">
        <v>49.392674</v>
      </c>
      <c r="I68" s="958">
        <v>88168.67</v>
      </c>
      <c r="J68" s="1094">
        <v>48.627973999999995</v>
      </c>
      <c r="K68" s="1095">
        <v>78489.996</v>
      </c>
      <c r="L68" s="960"/>
      <c r="M68" s="961"/>
      <c r="N68" s="840"/>
      <c r="O68" s="841"/>
      <c r="P68" s="962"/>
      <c r="Q68" s="962"/>
      <c r="R68" s="962"/>
      <c r="S68" s="963"/>
      <c r="T68" s="964" t="s">
        <v>412</v>
      </c>
      <c r="U68" s="8" t="s">
        <v>412</v>
      </c>
      <c r="V68" s="8" t="s">
        <v>412</v>
      </c>
      <c r="W68" s="8" t="s">
        <v>412</v>
      </c>
      <c r="X68" s="964" t="s">
        <v>412</v>
      </c>
      <c r="Y68" s="8" t="s">
        <v>412</v>
      </c>
      <c r="Z68" s="8" t="s">
        <v>412</v>
      </c>
      <c r="AA68" s="965" t="s">
        <v>412</v>
      </c>
      <c r="AB68" s="13">
        <v>10.4</v>
      </c>
      <c r="AC68" s="198" t="s">
        <v>18</v>
      </c>
      <c r="AD68" s="206" t="s">
        <v>325</v>
      </c>
      <c r="AE68" s="1096"/>
      <c r="AF68" s="1096"/>
      <c r="AG68" s="1096"/>
      <c r="AH68" s="1096"/>
      <c r="AI68" s="1096"/>
      <c r="AJ68" s="1096"/>
      <c r="AK68" s="1096"/>
      <c r="AL68" s="1097"/>
      <c r="AT68" s="320">
        <v>10.4</v>
      </c>
      <c r="AU68" s="198" t="s">
        <v>18</v>
      </c>
      <c r="AV68" s="326" t="s">
        <v>141</v>
      </c>
      <c r="AW68" s="576">
        <v>5220.4243940900205</v>
      </c>
      <c r="AX68" s="576">
        <v>4248.119033067084</v>
      </c>
      <c r="AY68" s="576">
        <v>1785.0556137130782</v>
      </c>
      <c r="AZ68" s="578">
        <v>1614.091428115019</v>
      </c>
      <c r="BB68" s="1180" t="s">
        <v>155</v>
      </c>
      <c r="BC68" s="1180" t="s">
        <v>155</v>
      </c>
    </row>
    <row r="69" spans="1:53" ht="15" customHeight="1" thickBot="1" thickTop="1">
      <c r="A69" s="207"/>
      <c r="B69" s="1409"/>
      <c r="C69" s="1410"/>
      <c r="D69" s="34"/>
      <c r="E69" s="34"/>
      <c r="F69" s="34"/>
      <c r="G69" s="34"/>
      <c r="H69" s="34"/>
      <c r="I69" s="34"/>
      <c r="J69" s="34"/>
      <c r="K69" s="34"/>
      <c r="M69" s="10"/>
      <c r="N69" s="10"/>
      <c r="O69" s="91"/>
      <c r="P69" s="10"/>
      <c r="Q69" s="10"/>
      <c r="R69" s="10"/>
      <c r="T69" s="348"/>
      <c r="AT69" s="88"/>
      <c r="AU69" s="88"/>
      <c r="AV69" s="88"/>
      <c r="AW69" s="88"/>
      <c r="AX69" s="88"/>
      <c r="AY69" s="88"/>
      <c r="AZ69" s="88"/>
      <c r="BA69" s="88"/>
    </row>
    <row r="70" spans="1:28" ht="12.75" customHeight="1" thickBot="1">
      <c r="A70" s="1407"/>
      <c r="B70" s="1408"/>
      <c r="C70" s="404" t="s">
        <v>157</v>
      </c>
      <c r="D70" s="330">
        <v>0</v>
      </c>
      <c r="E70" s="330">
        <v>0</v>
      </c>
      <c r="F70" s="330">
        <v>0</v>
      </c>
      <c r="G70" s="330">
        <v>0</v>
      </c>
      <c r="H70" s="330">
        <v>0</v>
      </c>
      <c r="I70" s="330">
        <v>0</v>
      </c>
      <c r="J70" s="330">
        <v>0</v>
      </c>
      <c r="K70" s="331">
        <v>0</v>
      </c>
      <c r="M70" s="10"/>
      <c r="N70" s="10"/>
      <c r="O70" s="10"/>
      <c r="P70" s="10"/>
      <c r="Q70" s="10"/>
      <c r="R70" s="10"/>
      <c r="T70" s="348"/>
      <c r="AB70" s="88"/>
    </row>
    <row r="71" spans="3:28" ht="12.75" customHeight="1" thickBot="1">
      <c r="C71" s="404" t="s">
        <v>174</v>
      </c>
      <c r="D71" s="330">
        <v>4</v>
      </c>
      <c r="E71" s="330">
        <v>4</v>
      </c>
      <c r="F71" s="330">
        <v>-4</v>
      </c>
      <c r="G71" s="330">
        <v>-4</v>
      </c>
      <c r="H71" s="330">
        <v>-1</v>
      </c>
      <c r="I71" s="330">
        <v>-1</v>
      </c>
      <c r="J71" s="330">
        <v>-4</v>
      </c>
      <c r="K71" s="330">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6"/>
    </row>
    <row r="93" ht="12.75" customHeight="1">
      <c r="AM93" s="286"/>
    </row>
    <row r="94" ht="12.75" customHeight="1">
      <c r="AM94" s="286"/>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70" zoomScaleNormal="70" zoomScaleSheetLayoutView="75" zoomScalePageLayoutView="0" workbookViewId="0" topLeftCell="A1">
      <selection activeCell="F2" sqref="F2"/>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5"/>
      <c r="B2" s="636"/>
      <c r="C2" s="636"/>
      <c r="D2" s="637" t="s">
        <v>9</v>
      </c>
      <c r="E2" s="1267" t="s">
        <v>448</v>
      </c>
      <c r="F2" s="1219"/>
      <c r="G2" s="179"/>
      <c r="H2" s="179"/>
      <c r="I2" s="179"/>
      <c r="J2" s="179"/>
    </row>
    <row r="3" spans="1:10" ht="12.75" customHeight="1">
      <c r="A3" s="638"/>
      <c r="B3" s="208"/>
      <c r="C3" s="208"/>
      <c r="D3" s="333" t="s">
        <v>234</v>
      </c>
      <c r="E3" s="209"/>
      <c r="F3" s="129" t="e">
        <f>#REF!</f>
        <v>#REF!</v>
      </c>
      <c r="G3" s="179"/>
      <c r="H3" s="179"/>
      <c r="I3" s="179"/>
      <c r="J3" s="179"/>
    </row>
    <row r="4" spans="1:10" ht="12.75" customHeight="1">
      <c r="A4" s="638"/>
      <c r="B4" s="208"/>
      <c r="C4" s="208"/>
      <c r="D4" s="1275" t="s">
        <v>217</v>
      </c>
      <c r="E4" s="1270"/>
      <c r="F4" s="1271"/>
      <c r="G4" s="179"/>
      <c r="H4" s="179"/>
      <c r="I4" s="179"/>
      <c r="J4" s="179"/>
    </row>
    <row r="5" spans="1:10" ht="12.75" customHeight="1">
      <c r="A5" s="638"/>
      <c r="B5" s="639"/>
      <c r="C5" s="208"/>
      <c r="D5" s="333" t="s">
        <v>230</v>
      </c>
      <c r="E5" s="130"/>
      <c r="F5" s="129"/>
      <c r="G5" s="179"/>
      <c r="H5" s="179"/>
      <c r="I5" s="179"/>
      <c r="J5" s="179"/>
    </row>
    <row r="6" spans="1:10" ht="12.75" customHeight="1">
      <c r="A6" s="640" t="s">
        <v>217</v>
      </c>
      <c r="B6" s="208"/>
      <c r="C6" s="208"/>
      <c r="D6" s="1275" t="e">
        <f>#REF!</f>
        <v>#REF!</v>
      </c>
      <c r="E6" s="1270"/>
      <c r="F6" s="1271"/>
      <c r="G6" s="179"/>
      <c r="H6" s="179"/>
      <c r="I6" s="179"/>
      <c r="J6" s="179"/>
    </row>
    <row r="7" spans="1:10" ht="12.75" customHeight="1">
      <c r="A7" s="638"/>
      <c r="B7" s="208"/>
      <c r="C7" s="208"/>
      <c r="D7" s="641" t="s">
        <v>176</v>
      </c>
      <c r="E7" s="209" t="e">
        <f>#REF!</f>
        <v>#REF!</v>
      </c>
      <c r="F7" s="692" t="e">
        <f>#REF!</f>
        <v>#REF!</v>
      </c>
      <c r="G7" s="179"/>
      <c r="H7" s="179"/>
      <c r="I7" s="179"/>
      <c r="J7" s="179"/>
    </row>
    <row r="8" spans="1:10" ht="12.75" customHeight="1">
      <c r="A8" s="642"/>
      <c r="B8" s="643"/>
      <c r="C8" s="643"/>
      <c r="D8" s="333" t="s">
        <v>233</v>
      </c>
      <c r="E8" s="209" t="e">
        <f>#REF!</f>
        <v>#REF!</v>
      </c>
      <c r="F8" s="129"/>
      <c r="G8" s="179"/>
      <c r="H8" s="179"/>
      <c r="I8" s="179"/>
      <c r="J8" s="179"/>
    </row>
    <row r="9" spans="1:13" ht="12.75" customHeight="1">
      <c r="A9" s="642"/>
      <c r="B9" s="1412" t="s">
        <v>10</v>
      </c>
      <c r="C9" s="1412"/>
      <c r="D9" s="644"/>
      <c r="E9" s="645"/>
      <c r="F9" s="646"/>
      <c r="G9" s="179"/>
      <c r="H9" s="179"/>
      <c r="I9" s="179"/>
      <c r="J9" s="179"/>
      <c r="K9" s="1276" t="s">
        <v>180</v>
      </c>
      <c r="L9" s="1276"/>
      <c r="M9" s="1276"/>
    </row>
    <row r="10" spans="1:13" s="87" customFormat="1" ht="12.75" customHeight="1">
      <c r="A10" s="647"/>
      <c r="B10" s="1412"/>
      <c r="C10" s="1412"/>
      <c r="D10" s="648"/>
      <c r="E10" s="208"/>
      <c r="F10" s="649"/>
      <c r="G10" s="208"/>
      <c r="H10" s="208"/>
      <c r="I10" s="208"/>
      <c r="J10" s="208"/>
      <c r="K10" s="1276"/>
      <c r="L10" s="1276"/>
      <c r="M10" s="1276"/>
    </row>
    <row r="11" spans="1:13" s="87" customFormat="1" ht="12.75" customHeight="1">
      <c r="A11" s="647"/>
      <c r="B11" s="1438" t="s">
        <v>224</v>
      </c>
      <c r="C11" s="1438"/>
      <c r="D11" s="648"/>
      <c r="E11" s="208"/>
      <c r="F11" s="649"/>
      <c r="G11" s="208"/>
      <c r="H11" s="208"/>
      <c r="I11" s="208"/>
      <c r="J11" s="208"/>
      <c r="K11" s="1276"/>
      <c r="L11" s="1276"/>
      <c r="M11" s="1276"/>
    </row>
    <row r="12" spans="1:13" s="87" customFormat="1" ht="12.75" customHeight="1">
      <c r="A12" s="647"/>
      <c r="B12" s="650"/>
      <c r="C12" s="651"/>
      <c r="D12" s="648"/>
      <c r="E12" s="208"/>
      <c r="F12" s="649"/>
      <c r="G12" s="208"/>
      <c r="H12" s="208"/>
      <c r="I12" s="208"/>
      <c r="J12" s="208"/>
      <c r="K12" s="1276"/>
      <c r="L12" s="1276"/>
      <c r="M12" s="1276"/>
    </row>
    <row r="13" spans="1:13" s="87" customFormat="1" ht="12" customHeight="1">
      <c r="A13" s="647"/>
      <c r="B13" s="1438" t="s">
        <v>11</v>
      </c>
      <c r="C13" s="1438"/>
      <c r="D13" s="648"/>
      <c r="E13" s="208"/>
      <c r="F13" s="649"/>
      <c r="G13" s="208"/>
      <c r="H13" s="208"/>
      <c r="I13" s="208"/>
      <c r="J13" s="208"/>
      <c r="L13" s="1287" t="s">
        <v>32</v>
      </c>
      <c r="M13" s="1287"/>
    </row>
    <row r="14" spans="1:13" s="87" customFormat="1" ht="12.75" customHeight="1" thickBot="1">
      <c r="A14" s="652"/>
      <c r="B14" s="653"/>
      <c r="C14" s="653"/>
      <c r="D14" s="653"/>
      <c r="E14" s="654"/>
      <c r="F14" s="655"/>
      <c r="G14" s="704" t="s">
        <v>181</v>
      </c>
      <c r="H14" s="704" t="s">
        <v>181</v>
      </c>
      <c r="I14" s="704" t="s">
        <v>182</v>
      </c>
      <c r="J14" s="704" t="s">
        <v>182</v>
      </c>
      <c r="L14" s="1287"/>
      <c r="M14" s="1287"/>
    </row>
    <row r="15" spans="1:16" ht="12.75" customHeight="1">
      <c r="A15" s="1437" t="s">
        <v>60</v>
      </c>
      <c r="B15" s="1439" t="s">
        <v>12</v>
      </c>
      <c r="C15" s="1440"/>
      <c r="D15" s="656"/>
      <c r="E15" s="657"/>
      <c r="F15" s="658"/>
      <c r="G15" s="910"/>
      <c r="H15" s="910"/>
      <c r="I15" s="910"/>
      <c r="J15" s="910"/>
      <c r="K15" s="1428" t="s">
        <v>60</v>
      </c>
      <c r="L15" s="1431" t="s">
        <v>12</v>
      </c>
      <c r="M15" s="1432"/>
      <c r="N15" s="1098"/>
      <c r="O15" s="1099"/>
      <c r="P15" s="1100"/>
    </row>
    <row r="16" spans="1:16" ht="12.75" customHeight="1">
      <c r="A16" s="1429"/>
      <c r="B16" s="1433"/>
      <c r="C16" s="1434"/>
      <c r="D16" s="659" t="s">
        <v>228</v>
      </c>
      <c r="E16" s="659">
        <v>2013</v>
      </c>
      <c r="F16" s="1101">
        <v>2014</v>
      </c>
      <c r="G16" s="700">
        <v>2013</v>
      </c>
      <c r="H16" s="701">
        <v>2014</v>
      </c>
      <c r="I16" s="701">
        <v>2013</v>
      </c>
      <c r="J16" s="209">
        <v>2014</v>
      </c>
      <c r="K16" s="1429"/>
      <c r="L16" s="1433"/>
      <c r="M16" s="1434"/>
      <c r="N16" s="659" t="s">
        <v>228</v>
      </c>
      <c r="O16" s="659">
        <v>2013</v>
      </c>
      <c r="P16" s="1101">
        <v>2014</v>
      </c>
    </row>
    <row r="17" spans="1:16" ht="12.75" customHeight="1">
      <c r="A17" s="1430"/>
      <c r="B17" s="1435"/>
      <c r="C17" s="1436"/>
      <c r="D17" s="660" t="s">
        <v>217</v>
      </c>
      <c r="E17" s="660" t="s">
        <v>226</v>
      </c>
      <c r="F17" s="661" t="s">
        <v>226</v>
      </c>
      <c r="G17" s="702"/>
      <c r="H17" s="703"/>
      <c r="I17" s="703"/>
      <c r="J17" s="704"/>
      <c r="K17" s="1430"/>
      <c r="L17" s="1435"/>
      <c r="M17" s="1436"/>
      <c r="N17" s="660" t="s">
        <v>217</v>
      </c>
      <c r="O17" s="660" t="s">
        <v>226</v>
      </c>
      <c r="P17" s="661" t="s">
        <v>226</v>
      </c>
    </row>
    <row r="18" spans="1:16" ht="12.75" customHeight="1">
      <c r="A18" s="1425" t="s">
        <v>371</v>
      </c>
      <c r="B18" s="1426"/>
      <c r="C18" s="1426"/>
      <c r="D18" s="1426"/>
      <c r="E18" s="1426"/>
      <c r="F18" s="1427"/>
      <c r="G18" s="1102"/>
      <c r="H18" s="1103"/>
      <c r="I18" s="1103"/>
      <c r="J18" s="1104"/>
      <c r="K18" s="1425" t="s">
        <v>74</v>
      </c>
      <c r="L18" s="1426"/>
      <c r="M18" s="1426"/>
      <c r="N18" s="1426"/>
      <c r="O18" s="1426"/>
      <c r="P18" s="1427"/>
    </row>
    <row r="19" spans="1:16" s="377" customFormat="1" ht="13.5" customHeight="1">
      <c r="A19" s="1105">
        <v>1</v>
      </c>
      <c r="B19" s="1106" t="s">
        <v>73</v>
      </c>
      <c r="C19" s="1107"/>
      <c r="D19" s="1108" t="s">
        <v>58</v>
      </c>
      <c r="E19" s="1109">
        <v>56991.580319</v>
      </c>
      <c r="F19" s="1109">
        <v>57033.446683302114</v>
      </c>
      <c r="G19" s="709"/>
      <c r="H19" s="710"/>
      <c r="I19" s="710"/>
      <c r="J19" s="711"/>
      <c r="K19" s="662">
        <v>1</v>
      </c>
      <c r="L19" s="663" t="s">
        <v>73</v>
      </c>
      <c r="M19" s="664"/>
      <c r="N19" s="665" t="s">
        <v>58</v>
      </c>
      <c r="O19" s="1110">
        <v>-9.999996109399945E-06</v>
      </c>
      <c r="P19" s="1111">
        <v>0</v>
      </c>
    </row>
    <row r="20" spans="1:16" s="377" customFormat="1" ht="13.5" customHeight="1">
      <c r="A20" s="1112" t="s">
        <v>240</v>
      </c>
      <c r="B20" s="1113" t="s">
        <v>221</v>
      </c>
      <c r="C20" s="1114"/>
      <c r="D20" s="1108" t="s">
        <v>58</v>
      </c>
      <c r="E20" s="1109">
        <v>44991.36075</v>
      </c>
      <c r="F20" s="1109">
        <v>45191.870774829404</v>
      </c>
      <c r="G20" s="709"/>
      <c r="H20" s="710"/>
      <c r="I20" s="710"/>
      <c r="J20" s="711"/>
      <c r="K20" s="666" t="s">
        <v>240</v>
      </c>
      <c r="L20" s="215" t="s">
        <v>221</v>
      </c>
      <c r="M20" s="667"/>
      <c r="N20" s="665" t="s">
        <v>58</v>
      </c>
      <c r="O20" s="1110">
        <v>0</v>
      </c>
      <c r="P20" s="1111">
        <v>0</v>
      </c>
    </row>
    <row r="21" spans="1:16" s="377" customFormat="1" ht="13.5" customHeight="1">
      <c r="A21" s="1115" t="s">
        <v>312</v>
      </c>
      <c r="B21" s="1113" t="s">
        <v>13</v>
      </c>
      <c r="C21" s="1116"/>
      <c r="D21" s="1108" t="s">
        <v>58</v>
      </c>
      <c r="E21" s="1117">
        <v>12000.219568999999</v>
      </c>
      <c r="F21" s="1117">
        <v>11841.575908472712</v>
      </c>
      <c r="G21" s="709"/>
      <c r="H21" s="710"/>
      <c r="I21" s="710"/>
      <c r="J21" s="711"/>
      <c r="K21" s="668" t="s">
        <v>312</v>
      </c>
      <c r="L21" s="215" t="s">
        <v>13</v>
      </c>
      <c r="M21" s="669"/>
      <c r="N21" s="665" t="s">
        <v>58</v>
      </c>
      <c r="O21" s="1110">
        <v>0</v>
      </c>
      <c r="P21" s="1111">
        <v>0</v>
      </c>
    </row>
    <row r="22" spans="1:16" s="88" customFormat="1" ht="13.5" customHeight="1">
      <c r="A22" s="662"/>
      <c r="B22" s="663" t="s">
        <v>61</v>
      </c>
      <c r="C22" s="664"/>
      <c r="D22" s="665" t="s">
        <v>58</v>
      </c>
      <c r="E22" s="305">
        <v>5384.412049</v>
      </c>
      <c r="F22" s="305">
        <v>5296.9091069999995</v>
      </c>
      <c r="G22" s="1118"/>
      <c r="H22" s="1119"/>
      <c r="I22" s="1119"/>
      <c r="J22" s="1120"/>
      <c r="K22" s="662"/>
      <c r="L22" s="663" t="s">
        <v>61</v>
      </c>
      <c r="M22" s="664"/>
      <c r="N22" s="1121" t="s">
        <v>58</v>
      </c>
      <c r="O22" s="1122">
        <v>0</v>
      </c>
      <c r="P22" s="304">
        <v>0</v>
      </c>
    </row>
    <row r="23" spans="1:16" s="88" customFormat="1" ht="13.5" customHeight="1">
      <c r="A23" s="666"/>
      <c r="B23" s="215" t="s">
        <v>221</v>
      </c>
      <c r="C23" s="667"/>
      <c r="D23" s="665" t="s">
        <v>58</v>
      </c>
      <c r="E23" s="304">
        <v>4770.50607</v>
      </c>
      <c r="F23" s="304">
        <v>4684.262978835914</v>
      </c>
      <c r="G23" s="1118"/>
      <c r="H23" s="1119"/>
      <c r="I23" s="1119"/>
      <c r="J23" s="1120"/>
      <c r="K23" s="666"/>
      <c r="L23" s="215" t="s">
        <v>221</v>
      </c>
      <c r="M23" s="667"/>
      <c r="N23" s="1121" t="s">
        <v>58</v>
      </c>
      <c r="O23" s="1123"/>
      <c r="P23" s="1124"/>
    </row>
    <row r="24" spans="1:16" s="88" customFormat="1" ht="13.5" customHeight="1">
      <c r="A24" s="666"/>
      <c r="B24" s="670" t="s">
        <v>13</v>
      </c>
      <c r="C24" s="669"/>
      <c r="D24" s="665" t="s">
        <v>58</v>
      </c>
      <c r="E24" s="304">
        <v>613.905979</v>
      </c>
      <c r="F24" s="304">
        <v>612.646128164086</v>
      </c>
      <c r="G24" s="1118"/>
      <c r="H24" s="1119"/>
      <c r="I24" s="1119"/>
      <c r="J24" s="1120"/>
      <c r="K24" s="666"/>
      <c r="L24" s="670" t="s">
        <v>13</v>
      </c>
      <c r="M24" s="669"/>
      <c r="N24" s="1121" t="s">
        <v>58</v>
      </c>
      <c r="O24" s="1125"/>
      <c r="P24" s="1124"/>
    </row>
    <row r="25" spans="1:16" s="88" customFormat="1" ht="13.5" customHeight="1">
      <c r="A25" s="666"/>
      <c r="B25" s="663" t="s">
        <v>14</v>
      </c>
      <c r="C25" s="664"/>
      <c r="D25" s="665" t="s">
        <v>58</v>
      </c>
      <c r="E25" s="304">
        <v>0</v>
      </c>
      <c r="F25" s="304">
        <v>0</v>
      </c>
      <c r="G25" s="1118"/>
      <c r="H25" s="1119"/>
      <c r="I25" s="1119"/>
      <c r="J25" s="1120"/>
      <c r="K25" s="666"/>
      <c r="L25" s="663" t="s">
        <v>14</v>
      </c>
      <c r="M25" s="664"/>
      <c r="N25" s="1121" t="s">
        <v>58</v>
      </c>
      <c r="O25" s="1122">
        <v>0</v>
      </c>
      <c r="P25" s="304">
        <v>0</v>
      </c>
    </row>
    <row r="26" spans="1:16" s="88" customFormat="1" ht="13.5" customHeight="1">
      <c r="A26" s="666"/>
      <c r="B26" s="215" t="s">
        <v>221</v>
      </c>
      <c r="C26" s="667"/>
      <c r="D26" s="665" t="s">
        <v>58</v>
      </c>
      <c r="E26" s="304">
        <v>0</v>
      </c>
      <c r="F26" s="304">
        <v>0</v>
      </c>
      <c r="G26" s="1118"/>
      <c r="H26" s="1119"/>
      <c r="I26" s="1119"/>
      <c r="J26" s="1120"/>
      <c r="K26" s="666"/>
      <c r="L26" s="215" t="s">
        <v>221</v>
      </c>
      <c r="M26" s="667"/>
      <c r="N26" s="1121" t="s">
        <v>58</v>
      </c>
      <c r="O26" s="1125"/>
      <c r="P26" s="1124"/>
    </row>
    <row r="27" spans="1:16" s="88" customFormat="1" ht="13.5" customHeight="1">
      <c r="A27" s="666"/>
      <c r="B27" s="670" t="s">
        <v>13</v>
      </c>
      <c r="C27" s="669"/>
      <c r="D27" s="665" t="s">
        <v>58</v>
      </c>
      <c r="E27" s="304">
        <v>0</v>
      </c>
      <c r="F27" s="304">
        <v>0</v>
      </c>
      <c r="G27" s="1118"/>
      <c r="H27" s="1119"/>
      <c r="I27" s="1119"/>
      <c r="J27" s="1120"/>
      <c r="K27" s="666"/>
      <c r="L27" s="670" t="s">
        <v>13</v>
      </c>
      <c r="M27" s="669"/>
      <c r="N27" s="1121" t="s">
        <v>58</v>
      </c>
      <c r="O27" s="1125"/>
      <c r="P27" s="1124"/>
    </row>
    <row r="28" spans="1:16" s="88" customFormat="1" ht="13.5" customHeight="1">
      <c r="A28" s="666"/>
      <c r="B28" s="663" t="s">
        <v>62</v>
      </c>
      <c r="C28" s="664"/>
      <c r="D28" s="665" t="s">
        <v>58</v>
      </c>
      <c r="E28" s="304">
        <v>51607.16828</v>
      </c>
      <c r="F28" s="304">
        <v>51736.537576302115</v>
      </c>
      <c r="G28" s="1118"/>
      <c r="H28" s="1119"/>
      <c r="I28" s="1119"/>
      <c r="J28" s="1120"/>
      <c r="K28" s="666"/>
      <c r="L28" s="663" t="s">
        <v>62</v>
      </c>
      <c r="M28" s="664"/>
      <c r="N28" s="1121" t="s">
        <v>58</v>
      </c>
      <c r="O28" s="1122">
        <v>-1.0000003385357559E-05</v>
      </c>
      <c r="P28" s="304">
        <v>0</v>
      </c>
    </row>
    <row r="29" spans="1:16" s="88" customFormat="1" ht="13.5" customHeight="1">
      <c r="A29" s="666"/>
      <c r="B29" s="215" t="s">
        <v>221</v>
      </c>
      <c r="C29" s="667"/>
      <c r="D29" s="665" t="s">
        <v>58</v>
      </c>
      <c r="E29" s="304">
        <v>40220.85468</v>
      </c>
      <c r="F29" s="304">
        <v>40507.60779599349</v>
      </c>
      <c r="G29" s="1118"/>
      <c r="H29" s="1119"/>
      <c r="I29" s="1119"/>
      <c r="J29" s="1120"/>
      <c r="K29" s="666"/>
      <c r="L29" s="215" t="s">
        <v>221</v>
      </c>
      <c r="M29" s="667"/>
      <c r="N29" s="1121" t="s">
        <v>58</v>
      </c>
      <c r="O29" s="1125"/>
      <c r="P29" s="1124"/>
    </row>
    <row r="30" spans="1:16" s="88" customFormat="1" ht="13.5" customHeight="1" thickBot="1">
      <c r="A30" s="671"/>
      <c r="B30" s="672" t="s">
        <v>13</v>
      </c>
      <c r="C30" s="673"/>
      <c r="D30" s="674" t="s">
        <v>58</v>
      </c>
      <c r="E30" s="306">
        <v>11386.31359</v>
      </c>
      <c r="F30" s="306">
        <v>11228.929780308627</v>
      </c>
      <c r="G30" s="1118"/>
      <c r="H30" s="1119"/>
      <c r="I30" s="1119"/>
      <c r="J30" s="1120"/>
      <c r="K30" s="671"/>
      <c r="L30" s="672" t="s">
        <v>13</v>
      </c>
      <c r="M30" s="673"/>
      <c r="N30" s="1126" t="s">
        <v>58</v>
      </c>
      <c r="O30" s="1127"/>
      <c r="P30" s="1128"/>
    </row>
    <row r="31" spans="1:11" s="88" customFormat="1" ht="13.5" customHeight="1" thickBot="1">
      <c r="A31" s="682"/>
      <c r="B31" s="215"/>
      <c r="C31" s="683"/>
      <c r="D31" s="404" t="s">
        <v>157</v>
      </c>
      <c r="E31" s="330">
        <v>0</v>
      </c>
      <c r="F31" s="330">
        <v>0</v>
      </c>
      <c r="G31" s="336"/>
      <c r="H31" s="336"/>
      <c r="I31" s="336"/>
      <c r="J31" s="215"/>
      <c r="K31" s="683"/>
    </row>
    <row r="32" spans="1:11" s="88" customFormat="1" ht="13.5" customHeight="1" thickBot="1">
      <c r="A32" s="682"/>
      <c r="B32" s="215"/>
      <c r="C32" s="683"/>
      <c r="D32" s="404" t="s">
        <v>174</v>
      </c>
      <c r="E32" s="330">
        <v>0</v>
      </c>
      <c r="F32" s="330">
        <v>0</v>
      </c>
      <c r="G32" s="336"/>
      <c r="H32" s="336"/>
      <c r="I32" s="336"/>
      <c r="J32" s="215"/>
      <c r="K32" s="683"/>
    </row>
    <row r="33" spans="1:10" s="88" customFormat="1" ht="19.5" customHeight="1">
      <c r="A33" s="684" t="s">
        <v>21</v>
      </c>
      <c r="B33" s="685"/>
      <c r="C33" s="685"/>
      <c r="D33" s="686"/>
      <c r="E33" s="687"/>
      <c r="F33" s="688"/>
      <c r="G33" s="86"/>
      <c r="H33" s="86"/>
      <c r="I33" s="86"/>
      <c r="J33" s="86"/>
    </row>
    <row r="34" spans="1:6" ht="18.75" customHeight="1">
      <c r="A34" s="630" t="s">
        <v>63</v>
      </c>
      <c r="B34" s="631" t="s">
        <v>64</v>
      </c>
      <c r="C34" s="211"/>
      <c r="D34" s="211"/>
      <c r="E34" s="211"/>
      <c r="F34" s="210"/>
    </row>
    <row r="35" spans="1:6" ht="17.25" customHeight="1">
      <c r="A35" s="216"/>
      <c r="B35" s="632" t="s">
        <v>66</v>
      </c>
      <c r="C35" s="211"/>
      <c r="D35" s="211"/>
      <c r="E35" s="211"/>
      <c r="F35" s="210"/>
    </row>
    <row r="36" spans="1:6" ht="17.25" customHeight="1">
      <c r="A36" s="216"/>
      <c r="B36" s="632" t="s">
        <v>67</v>
      </c>
      <c r="C36" s="211"/>
      <c r="D36" s="211"/>
      <c r="E36" s="211"/>
      <c r="F36" s="210"/>
    </row>
    <row r="37" spans="1:6" ht="17.25" customHeight="1">
      <c r="A37" s="217"/>
      <c r="B37" s="214" t="s">
        <v>68</v>
      </c>
      <c r="C37" s="633"/>
      <c r="D37" s="633"/>
      <c r="E37" s="633"/>
      <c r="F37" s="634"/>
    </row>
    <row r="38" spans="1:6" ht="18" customHeight="1" thickBot="1">
      <c r="A38" s="218" t="s">
        <v>63</v>
      </c>
      <c r="B38" s="219" t="s">
        <v>59</v>
      </c>
      <c r="C38" s="212"/>
      <c r="D38" s="212"/>
      <c r="E38" s="212"/>
      <c r="F38" s="213"/>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sheetPr>
    <tabColor indexed="16"/>
    <pageSetUpPr fitToPage="1"/>
  </sheetPr>
  <dimension ref="A1:P70"/>
  <sheetViews>
    <sheetView showGridLines="0" zoomScale="70" zoomScaleNormal="70" zoomScalePageLayoutView="0" workbookViewId="0" topLeftCell="A1">
      <selection activeCell="I2" sqref="I2"/>
    </sheetView>
  </sheetViews>
  <sheetFormatPr defaultColWidth="9.625" defaultRowHeight="12.75"/>
  <cols>
    <col min="1" max="1" width="9.875" style="756" customWidth="1"/>
    <col min="2" max="2" width="30.00390625" style="829" bestFit="1" customWidth="1"/>
    <col min="3" max="3" width="13.50390625" style="759" bestFit="1" customWidth="1"/>
    <col min="4" max="4" width="27.75390625" style="759" customWidth="1"/>
    <col min="5" max="12" width="15.375" style="759" customWidth="1"/>
    <col min="13" max="16384" width="9.625" style="759" customWidth="1"/>
  </cols>
  <sheetData>
    <row r="1" spans="1:12" ht="15" customHeight="1" thickBot="1">
      <c r="A1" s="756" t="s">
        <v>217</v>
      </c>
      <c r="B1" s="757"/>
      <c r="C1" s="758"/>
      <c r="D1" s="758"/>
      <c r="E1" s="758"/>
      <c r="F1" s="758"/>
      <c r="G1" s="758"/>
      <c r="H1" s="758"/>
      <c r="I1" s="758"/>
      <c r="J1" s="758"/>
      <c r="K1" s="758"/>
      <c r="L1" s="758"/>
    </row>
    <row r="2" spans="1:12" ht="15" customHeight="1">
      <c r="A2" s="760"/>
      <c r="B2" s="761" t="s">
        <v>217</v>
      </c>
      <c r="C2" s="762"/>
      <c r="D2" s="762"/>
      <c r="E2" s="762"/>
      <c r="F2" s="762"/>
      <c r="G2" s="743" t="s">
        <v>326</v>
      </c>
      <c r="H2" s="1268" t="s">
        <v>448</v>
      </c>
      <c r="I2" s="1248"/>
      <c r="J2" s="744"/>
      <c r="K2" s="833"/>
      <c r="L2" s="834"/>
    </row>
    <row r="3" spans="1:12" ht="15" customHeight="1">
      <c r="A3" s="763"/>
      <c r="B3" s="764" t="s">
        <v>217</v>
      </c>
      <c r="C3" s="1470" t="s">
        <v>185</v>
      </c>
      <c r="D3" s="1470"/>
      <c r="E3" s="1471"/>
      <c r="F3" s="1471"/>
      <c r="G3" s="745" t="s">
        <v>234</v>
      </c>
      <c r="H3" s="746"/>
      <c r="I3" s="747" t="e">
        <f>#REF!</f>
        <v>#REF!</v>
      </c>
      <c r="J3" s="748"/>
      <c r="K3" s="835"/>
      <c r="L3" s="836"/>
    </row>
    <row r="4" spans="1:12" ht="15" customHeight="1">
      <c r="A4" s="763"/>
      <c r="B4" s="764" t="s">
        <v>217</v>
      </c>
      <c r="C4" s="1471"/>
      <c r="D4" s="1471"/>
      <c r="E4" s="1471"/>
      <c r="F4" s="1471"/>
      <c r="G4" s="1457" t="s">
        <v>217</v>
      </c>
      <c r="H4" s="1458"/>
      <c r="I4" s="1458"/>
      <c r="J4" s="1459"/>
      <c r="K4" s="835"/>
      <c r="L4" s="836"/>
    </row>
    <row r="5" spans="1:12" ht="15" customHeight="1">
      <c r="A5" s="763"/>
      <c r="B5" s="764"/>
      <c r="C5" s="1471"/>
      <c r="D5" s="1471"/>
      <c r="E5" s="1471"/>
      <c r="F5" s="1471"/>
      <c r="G5" s="745" t="s">
        <v>230</v>
      </c>
      <c r="H5" s="749"/>
      <c r="I5" s="749" t="e">
        <f>#REF!</f>
        <v>#REF!</v>
      </c>
      <c r="J5" s="750"/>
      <c r="K5" s="835"/>
      <c r="L5" s="836"/>
    </row>
    <row r="6" spans="1:12" ht="15" customHeight="1">
      <c r="A6" s="763"/>
      <c r="B6" s="764"/>
      <c r="C6" s="765"/>
      <c r="D6" s="765"/>
      <c r="E6" s="766"/>
      <c r="F6" s="767"/>
      <c r="G6" s="1460"/>
      <c r="H6" s="1461"/>
      <c r="I6" s="1461"/>
      <c r="J6" s="1462"/>
      <c r="K6" s="835"/>
      <c r="L6" s="836"/>
    </row>
    <row r="7" spans="1:12" ht="15" customHeight="1">
      <c r="A7" s="763"/>
      <c r="B7" s="768" t="s">
        <v>217</v>
      </c>
      <c r="C7" s="1466" t="s">
        <v>224</v>
      </c>
      <c r="D7" s="1466"/>
      <c r="E7" s="1467"/>
      <c r="F7" s="1467"/>
      <c r="G7" s="1460" t="s">
        <v>217</v>
      </c>
      <c r="H7" s="1458"/>
      <c r="I7" s="1458"/>
      <c r="J7" s="1459"/>
      <c r="K7" s="835"/>
      <c r="L7" s="836"/>
    </row>
    <row r="8" spans="1:12" ht="15" customHeight="1">
      <c r="A8" s="763"/>
      <c r="B8" s="769"/>
      <c r="C8" s="1468" t="s">
        <v>186</v>
      </c>
      <c r="D8" s="1468"/>
      <c r="E8" s="1469"/>
      <c r="F8" s="1469"/>
      <c r="G8" s="751" t="s">
        <v>231</v>
      </c>
      <c r="H8" s="752" t="e">
        <f>#REF!</f>
        <v>#REF!</v>
      </c>
      <c r="I8" s="751" t="s">
        <v>232</v>
      </c>
      <c r="J8" s="748" t="e">
        <f>#REF!</f>
        <v>#REF!</v>
      </c>
      <c r="K8" s="835"/>
      <c r="L8" s="836"/>
    </row>
    <row r="9" spans="1:12" ht="15" customHeight="1">
      <c r="A9" s="763"/>
      <c r="B9" s="769"/>
      <c r="C9" s="770"/>
      <c r="D9" s="770"/>
      <c r="E9" s="770"/>
      <c r="F9" s="771"/>
      <c r="G9" s="751" t="s">
        <v>233</v>
      </c>
      <c r="H9" s="747"/>
      <c r="I9" s="747" t="e">
        <f>#REF!</f>
        <v>#REF!</v>
      </c>
      <c r="J9" s="748"/>
      <c r="K9" s="837"/>
      <c r="L9" s="838"/>
    </row>
    <row r="10" spans="1:12" ht="15" customHeight="1">
      <c r="A10" s="763"/>
      <c r="B10" s="769"/>
      <c r="C10" s="770"/>
      <c r="D10" s="770"/>
      <c r="E10" s="772"/>
      <c r="F10" s="771"/>
      <c r="G10" s="773"/>
      <c r="H10" s="773"/>
      <c r="I10" s="773"/>
      <c r="J10" s="773"/>
      <c r="K10" s="773"/>
      <c r="L10" s="774"/>
    </row>
    <row r="11" spans="1:12" ht="18" customHeight="1">
      <c r="A11" s="763"/>
      <c r="B11" s="769"/>
      <c r="C11"/>
      <c r="D11" s="753" t="s">
        <v>184</v>
      </c>
      <c r="E11" s="1456" t="s">
        <v>409</v>
      </c>
      <c r="F11" s="1456"/>
      <c r="G11" s="775" t="s">
        <v>217</v>
      </c>
      <c r="H11" s="287"/>
      <c r="I11" s="287"/>
      <c r="J11" s="287"/>
      <c r="K11" s="287"/>
      <c r="L11" s="776"/>
    </row>
    <row r="12" spans="1:12" ht="15" customHeight="1">
      <c r="A12" s="777"/>
      <c r="B12" s="778"/>
      <c r="C12" s="779"/>
      <c r="D12" s="779"/>
      <c r="E12" s="780"/>
      <c r="F12" s="780"/>
      <c r="G12" s="1463" t="s">
        <v>217</v>
      </c>
      <c r="H12" s="1464"/>
      <c r="I12" s="1464"/>
      <c r="J12" s="1464"/>
      <c r="K12" s="1464"/>
      <c r="L12" s="1465"/>
    </row>
    <row r="13" spans="1:12" s="784" customFormat="1" ht="15" customHeight="1">
      <c r="A13" s="781" t="s">
        <v>217</v>
      </c>
      <c r="B13" s="782" t="s">
        <v>217</v>
      </c>
      <c r="C13" s="783" t="s">
        <v>217</v>
      </c>
      <c r="D13" s="783" t="s">
        <v>217</v>
      </c>
      <c r="E13" s="1443" t="s">
        <v>220</v>
      </c>
      <c r="F13" s="1444"/>
      <c r="G13" s="1444"/>
      <c r="H13" s="1449"/>
      <c r="I13" s="1443" t="s">
        <v>223</v>
      </c>
      <c r="J13" s="1444"/>
      <c r="K13" s="1444"/>
      <c r="L13" s="1445"/>
    </row>
    <row r="14" spans="1:12" ht="15" customHeight="1">
      <c r="A14" s="785" t="s">
        <v>235</v>
      </c>
      <c r="B14" s="786" t="s">
        <v>187</v>
      </c>
      <c r="C14" s="786" t="s">
        <v>217</v>
      </c>
      <c r="D14" s="786" t="s">
        <v>217</v>
      </c>
      <c r="E14" s="1446">
        <v>2013</v>
      </c>
      <c r="F14" s="1447"/>
      <c r="G14" s="1446">
        <v>2014</v>
      </c>
      <c r="H14" s="1447"/>
      <c r="I14" s="1446">
        <v>2013</v>
      </c>
      <c r="J14" s="1447"/>
      <c r="K14" s="1446">
        <v>2014</v>
      </c>
      <c r="L14" s="1448"/>
    </row>
    <row r="15" spans="1:12" ht="15" customHeight="1">
      <c r="A15" s="785" t="s">
        <v>217</v>
      </c>
      <c r="B15" s="786" t="s">
        <v>188</v>
      </c>
      <c r="C15" s="786" t="s">
        <v>189</v>
      </c>
      <c r="D15" s="786" t="s">
        <v>190</v>
      </c>
      <c r="E15" s="787" t="s">
        <v>218</v>
      </c>
      <c r="F15" s="788" t="s">
        <v>20</v>
      </c>
      <c r="G15" s="788" t="s">
        <v>218</v>
      </c>
      <c r="H15" s="788" t="s">
        <v>20</v>
      </c>
      <c r="I15" s="788" t="s">
        <v>218</v>
      </c>
      <c r="J15" s="788" t="s">
        <v>20</v>
      </c>
      <c r="K15" s="788" t="s">
        <v>218</v>
      </c>
      <c r="L15" s="789" t="s">
        <v>20</v>
      </c>
    </row>
    <row r="16" spans="1:12" ht="15" customHeight="1">
      <c r="A16" s="785" t="s">
        <v>217</v>
      </c>
      <c r="B16" s="790" t="s">
        <v>217</v>
      </c>
      <c r="C16" s="791"/>
      <c r="D16" s="791"/>
      <c r="E16" s="792" t="s">
        <v>191</v>
      </c>
      <c r="F16" s="754" t="s">
        <v>217</v>
      </c>
      <c r="G16" s="792" t="s">
        <v>191</v>
      </c>
      <c r="H16" s="754" t="s">
        <v>217</v>
      </c>
      <c r="I16" s="792" t="s">
        <v>191</v>
      </c>
      <c r="J16" s="754" t="s">
        <v>217</v>
      </c>
      <c r="K16" s="792" t="s">
        <v>191</v>
      </c>
      <c r="L16" s="755" t="s">
        <v>217</v>
      </c>
    </row>
    <row r="17" spans="1:12" s="797" customFormat="1" ht="16.5" customHeight="1">
      <c r="A17" s="793" t="s">
        <v>19</v>
      </c>
      <c r="B17" s="794" t="s">
        <v>192</v>
      </c>
      <c r="C17" s="795" t="s">
        <v>217</v>
      </c>
      <c r="D17" s="795"/>
      <c r="E17" s="796"/>
      <c r="F17" s="796"/>
      <c r="G17" s="1236">
        <v>0.023</v>
      </c>
      <c r="H17" s="1236">
        <v>304.05199999999996</v>
      </c>
      <c r="I17" s="1236"/>
      <c r="J17" s="1236"/>
      <c r="K17" s="1246">
        <v>0</v>
      </c>
      <c r="L17" s="1247">
        <v>0</v>
      </c>
    </row>
    <row r="18" spans="1:16" s="802" customFormat="1" ht="16.5" customHeight="1">
      <c r="A18" s="1450" t="s">
        <v>193</v>
      </c>
      <c r="B18" s="798" t="s">
        <v>217</v>
      </c>
      <c r="C18" s="799"/>
      <c r="D18" s="799"/>
      <c r="E18" s="800"/>
      <c r="F18" s="800"/>
      <c r="G18" s="800"/>
      <c r="H18" s="800"/>
      <c r="I18" s="800"/>
      <c r="J18" s="800"/>
      <c r="K18" s="800"/>
      <c r="L18" s="801"/>
      <c r="O18" s="1253" t="s">
        <v>411</v>
      </c>
      <c r="P18" s="1253"/>
    </row>
    <row r="19" spans="1:12" s="802" customFormat="1" ht="16.5" customHeight="1">
      <c r="A19" s="1451"/>
      <c r="B19" s="798"/>
      <c r="C19" s="803"/>
      <c r="D19" s="803"/>
      <c r="E19" s="804"/>
      <c r="F19" s="804"/>
      <c r="G19" s="804"/>
      <c r="H19" s="804"/>
      <c r="I19" s="804"/>
      <c r="J19" s="804"/>
      <c r="K19" s="804"/>
      <c r="L19" s="805"/>
    </row>
    <row r="20" spans="1:12" s="802" customFormat="1" ht="16.5" customHeight="1">
      <c r="A20" s="1451"/>
      <c r="B20" s="798"/>
      <c r="C20" s="803"/>
      <c r="D20" s="803"/>
      <c r="E20" s="804"/>
      <c r="F20" s="804"/>
      <c r="G20" s="804"/>
      <c r="H20" s="804"/>
      <c r="I20" s="804"/>
      <c r="J20" s="804"/>
      <c r="K20" s="804"/>
      <c r="L20" s="805"/>
    </row>
    <row r="21" spans="1:12" s="802" customFormat="1" ht="16.5" customHeight="1">
      <c r="A21" s="1451"/>
      <c r="B21" s="798"/>
      <c r="C21" s="803"/>
      <c r="D21" s="803"/>
      <c r="E21" s="804"/>
      <c r="F21" s="804"/>
      <c r="G21" s="804"/>
      <c r="H21" s="804"/>
      <c r="I21" s="804"/>
      <c r="J21" s="804"/>
      <c r="K21" s="804"/>
      <c r="L21" s="805"/>
    </row>
    <row r="22" spans="1:12" s="802" customFormat="1" ht="16.5" customHeight="1">
      <c r="A22" s="1451"/>
      <c r="B22" s="798"/>
      <c r="C22" s="803"/>
      <c r="D22" s="803"/>
      <c r="E22" s="804"/>
      <c r="F22" s="804"/>
      <c r="G22" s="804"/>
      <c r="H22" s="804"/>
      <c r="I22" s="804"/>
      <c r="J22" s="804"/>
      <c r="K22" s="804"/>
      <c r="L22" s="805"/>
    </row>
    <row r="23" spans="1:12" s="802" customFormat="1" ht="16.5" customHeight="1">
      <c r="A23" s="1451"/>
      <c r="B23" s="798"/>
      <c r="C23" s="803"/>
      <c r="D23" s="803"/>
      <c r="E23" s="804"/>
      <c r="F23" s="804"/>
      <c r="G23" s="804"/>
      <c r="H23" s="804"/>
      <c r="I23" s="804"/>
      <c r="J23" s="804"/>
      <c r="K23" s="804"/>
      <c r="L23" s="805"/>
    </row>
    <row r="24" spans="1:12" s="802" customFormat="1" ht="16.5" customHeight="1">
      <c r="A24" s="1451"/>
      <c r="B24" s="798"/>
      <c r="C24" s="803"/>
      <c r="D24" s="803"/>
      <c r="E24" s="804"/>
      <c r="F24" s="804"/>
      <c r="G24" s="804"/>
      <c r="H24" s="804"/>
      <c r="I24" s="804"/>
      <c r="J24" s="804"/>
      <c r="K24" s="804"/>
      <c r="L24" s="805"/>
    </row>
    <row r="25" spans="1:12" s="802" customFormat="1" ht="16.5" customHeight="1">
      <c r="A25" s="1451"/>
      <c r="B25" s="798"/>
      <c r="C25" s="803"/>
      <c r="D25" s="803"/>
      <c r="E25" s="804"/>
      <c r="F25" s="804"/>
      <c r="G25" s="804"/>
      <c r="H25" s="804"/>
      <c r="I25" s="804"/>
      <c r="J25" s="804"/>
      <c r="K25" s="804"/>
      <c r="L25" s="805"/>
    </row>
    <row r="26" spans="1:12" s="802" customFormat="1" ht="16.5" customHeight="1">
      <c r="A26" s="1452"/>
      <c r="B26" s="806"/>
      <c r="C26" s="799"/>
      <c r="D26" s="799"/>
      <c r="E26" s="804"/>
      <c r="F26" s="804"/>
      <c r="G26" s="804"/>
      <c r="H26" s="804"/>
      <c r="I26" s="804"/>
      <c r="J26" s="804"/>
      <c r="K26" s="804"/>
      <c r="L26" s="805"/>
    </row>
    <row r="27" spans="1:12" s="797" customFormat="1" ht="16.5" customHeight="1">
      <c r="A27" s="793" t="s">
        <v>15</v>
      </c>
      <c r="B27" s="807" t="s">
        <v>194</v>
      </c>
      <c r="C27" s="795"/>
      <c r="D27" s="795"/>
      <c r="E27" s="796"/>
      <c r="F27" s="796"/>
      <c r="G27" s="1236">
        <v>1.919</v>
      </c>
      <c r="H27" s="1236">
        <v>2242.0649999999996</v>
      </c>
      <c r="I27" s="1236"/>
      <c r="J27" s="1236"/>
      <c r="K27" s="1236">
        <v>0.504</v>
      </c>
      <c r="L27" s="1237">
        <v>466.97200000000004</v>
      </c>
    </row>
    <row r="28" spans="1:12" s="802" customFormat="1" ht="16.5" customHeight="1">
      <c r="A28" s="1450" t="s">
        <v>195</v>
      </c>
      <c r="B28" s="808"/>
      <c r="C28" s="803">
        <v>44072291</v>
      </c>
      <c r="D28" s="803"/>
      <c r="E28" s="804"/>
      <c r="F28" s="804"/>
      <c r="G28" s="1238">
        <v>0.578</v>
      </c>
      <c r="H28" s="1238">
        <v>300.441</v>
      </c>
      <c r="I28" s="1238"/>
      <c r="J28" s="1238"/>
      <c r="K28" s="1249">
        <v>0</v>
      </c>
      <c r="L28" s="1250">
        <v>0</v>
      </c>
    </row>
    <row r="29" spans="1:12" s="802" customFormat="1" ht="16.5" customHeight="1">
      <c r="A29" s="1451"/>
      <c r="B29" s="798"/>
      <c r="C29" s="803">
        <v>44072191</v>
      </c>
      <c r="D29" s="803"/>
      <c r="E29" s="804"/>
      <c r="F29" s="804"/>
      <c r="G29" s="1238">
        <v>0.464</v>
      </c>
      <c r="H29" s="1238">
        <v>561.22</v>
      </c>
      <c r="I29" s="1238"/>
      <c r="J29" s="1238"/>
      <c r="K29" s="1249">
        <v>0</v>
      </c>
      <c r="L29" s="1250">
        <v>0</v>
      </c>
    </row>
    <row r="30" spans="1:12" s="802" customFormat="1" ht="16.5" customHeight="1">
      <c r="A30" s="1451"/>
      <c r="B30" s="798"/>
      <c r="C30" s="803">
        <v>44079996</v>
      </c>
      <c r="D30" s="803"/>
      <c r="E30" s="804"/>
      <c r="F30" s="804"/>
      <c r="G30" s="1238">
        <v>0.195</v>
      </c>
      <c r="H30" s="1238">
        <v>250.163</v>
      </c>
      <c r="I30" s="1238"/>
      <c r="J30" s="1238"/>
      <c r="K30" s="1238">
        <v>0.061</v>
      </c>
      <c r="L30" s="1239">
        <v>49.504</v>
      </c>
    </row>
    <row r="31" spans="1:12" s="809" customFormat="1" ht="16.5" customHeight="1">
      <c r="A31" s="1451"/>
      <c r="B31" s="798"/>
      <c r="C31" s="803">
        <v>44072960</v>
      </c>
      <c r="D31" s="803"/>
      <c r="E31" s="804"/>
      <c r="F31" s="804"/>
      <c r="G31" s="1238">
        <v>0.165</v>
      </c>
      <c r="H31" s="1238">
        <v>283.475</v>
      </c>
      <c r="I31" s="1238"/>
      <c r="J31" s="1238"/>
      <c r="K31" s="1238">
        <v>0.385</v>
      </c>
      <c r="L31" s="1239">
        <v>336.927</v>
      </c>
    </row>
    <row r="32" spans="1:12" s="802" customFormat="1" ht="16.5" customHeight="1">
      <c r="A32" s="1451"/>
      <c r="B32" s="798"/>
      <c r="C32" s="803">
        <v>44072995</v>
      </c>
      <c r="D32" s="803"/>
      <c r="E32" s="804"/>
      <c r="F32" s="804"/>
      <c r="G32" s="1238">
        <v>0.143</v>
      </c>
      <c r="H32" s="1238">
        <v>434.999</v>
      </c>
      <c r="I32" s="1238"/>
      <c r="J32" s="1238"/>
      <c r="K32" s="1238">
        <v>0.023</v>
      </c>
      <c r="L32" s="1239">
        <v>4.654</v>
      </c>
    </row>
    <row r="33" spans="1:12" s="802" customFormat="1" ht="16.5" customHeight="1">
      <c r="A33" s="1451"/>
      <c r="B33" s="798"/>
      <c r="C33" s="803">
        <v>44072199</v>
      </c>
      <c r="D33" s="803"/>
      <c r="E33" s="804"/>
      <c r="F33" s="804"/>
      <c r="G33" s="1238">
        <v>0.094</v>
      </c>
      <c r="H33" s="1238">
        <v>118.453</v>
      </c>
      <c r="I33" s="1238"/>
      <c r="J33" s="1238"/>
      <c r="K33" s="1249">
        <v>0</v>
      </c>
      <c r="L33" s="1250">
        <v>0</v>
      </c>
    </row>
    <row r="34" spans="1:12" s="802" customFormat="1" ht="16.5" customHeight="1">
      <c r="A34" s="1451"/>
      <c r="B34" s="798"/>
      <c r="C34" s="803">
        <v>44072915</v>
      </c>
      <c r="D34" s="803"/>
      <c r="E34" s="804"/>
      <c r="F34" s="804"/>
      <c r="G34" s="1238">
        <v>0.093</v>
      </c>
      <c r="H34" s="1238">
        <v>93.281</v>
      </c>
      <c r="I34" s="1238"/>
      <c r="J34" s="1238"/>
      <c r="K34" s="1249">
        <v>0</v>
      </c>
      <c r="L34" s="1250">
        <v>0</v>
      </c>
    </row>
    <row r="35" spans="1:12" s="802" customFormat="1" ht="16.5" customHeight="1">
      <c r="A35" s="1451"/>
      <c r="B35" s="798"/>
      <c r="C35" s="803">
        <v>44072299</v>
      </c>
      <c r="D35" s="803"/>
      <c r="E35" s="804"/>
      <c r="F35" s="804"/>
      <c r="G35" s="1238">
        <v>0.062</v>
      </c>
      <c r="H35" s="1238">
        <v>24.833</v>
      </c>
      <c r="I35" s="1238"/>
      <c r="J35" s="1238"/>
      <c r="K35" s="1249">
        <v>0</v>
      </c>
      <c r="L35" s="1250">
        <v>0</v>
      </c>
    </row>
    <row r="36" spans="1:12" s="802" customFormat="1" ht="16.5" customHeight="1">
      <c r="A36" s="1452"/>
      <c r="B36" s="806"/>
      <c r="C36" s="810" t="s">
        <v>410</v>
      </c>
      <c r="D36" s="810"/>
      <c r="E36" s="804"/>
      <c r="F36" s="804"/>
      <c r="G36" s="1238">
        <v>0.125</v>
      </c>
      <c r="H36" s="1238">
        <v>175.2</v>
      </c>
      <c r="I36" s="1238"/>
      <c r="J36" s="1238"/>
      <c r="K36" s="1238">
        <v>0.035</v>
      </c>
      <c r="L36" s="1239">
        <v>75.834</v>
      </c>
    </row>
    <row r="37" spans="1:12" s="797" customFormat="1" ht="16.5" customHeight="1">
      <c r="A37" s="793" t="s">
        <v>16</v>
      </c>
      <c r="B37" s="811" t="s">
        <v>196</v>
      </c>
      <c r="C37" s="795"/>
      <c r="D37" s="795"/>
      <c r="E37" s="796"/>
      <c r="F37" s="796"/>
      <c r="G37" s="1236">
        <v>0.213</v>
      </c>
      <c r="H37" s="1236">
        <v>374.813</v>
      </c>
      <c r="I37" s="1236"/>
      <c r="J37" s="1236"/>
      <c r="K37" s="1236">
        <v>0.08700000000000001</v>
      </c>
      <c r="L37" s="1237">
        <v>163.553</v>
      </c>
    </row>
    <row r="38" spans="1:12" s="802" customFormat="1" ht="16.5" customHeight="1">
      <c r="A38" s="1450" t="s">
        <v>197</v>
      </c>
      <c r="B38" s="812"/>
      <c r="C38" s="803">
        <v>44083995</v>
      </c>
      <c r="D38" s="803"/>
      <c r="E38" s="804"/>
      <c r="F38" s="804"/>
      <c r="G38" s="1238">
        <v>0.129</v>
      </c>
      <c r="H38" s="1238">
        <v>173.143</v>
      </c>
      <c r="I38" s="1238"/>
      <c r="J38" s="1238"/>
      <c r="K38" s="1238">
        <v>0.018</v>
      </c>
      <c r="L38" s="1239">
        <v>90.53</v>
      </c>
    </row>
    <row r="39" spans="1:12" s="802" customFormat="1" ht="16.5" customHeight="1">
      <c r="A39" s="1451"/>
      <c r="B39" s="812"/>
      <c r="C39" s="803">
        <v>44083930</v>
      </c>
      <c r="D39" s="803"/>
      <c r="E39" s="804"/>
      <c r="F39" s="804"/>
      <c r="G39" s="1238">
        <v>0.042</v>
      </c>
      <c r="H39" s="1238">
        <v>98.681</v>
      </c>
      <c r="I39" s="1238"/>
      <c r="J39" s="1238"/>
      <c r="K39" s="1238">
        <v>0.069</v>
      </c>
      <c r="L39" s="1239">
        <v>73.023</v>
      </c>
    </row>
    <row r="40" spans="1:12" s="802" customFormat="1" ht="16.5" customHeight="1">
      <c r="A40" s="1451"/>
      <c r="B40" s="812"/>
      <c r="C40" s="803">
        <v>44083985</v>
      </c>
      <c r="D40" s="803"/>
      <c r="E40" s="804"/>
      <c r="F40" s="804"/>
      <c r="G40" s="1238">
        <v>0.04</v>
      </c>
      <c r="H40" s="1238">
        <v>96.009</v>
      </c>
      <c r="I40" s="1238"/>
      <c r="J40" s="1238"/>
      <c r="K40" s="1249">
        <v>0</v>
      </c>
      <c r="L40" s="1250">
        <v>0</v>
      </c>
    </row>
    <row r="41" spans="1:12" s="802" customFormat="1" ht="16.5" customHeight="1">
      <c r="A41" s="1451"/>
      <c r="B41" s="812"/>
      <c r="C41" s="803">
        <v>44083915</v>
      </c>
      <c r="D41" s="803"/>
      <c r="E41" s="800"/>
      <c r="F41" s="800"/>
      <c r="G41" s="1240">
        <v>0.001</v>
      </c>
      <c r="H41" s="1240">
        <v>1.965</v>
      </c>
      <c r="I41" s="1240"/>
      <c r="J41" s="1240"/>
      <c r="K41" s="1251">
        <v>0</v>
      </c>
      <c r="L41" s="1252">
        <v>0</v>
      </c>
    </row>
    <row r="42" spans="1:12" s="802" customFormat="1" ht="16.5" customHeight="1">
      <c r="A42" s="1451"/>
      <c r="B42" s="812"/>
      <c r="C42" s="803">
        <v>44083955</v>
      </c>
      <c r="D42" s="803"/>
      <c r="E42" s="800"/>
      <c r="F42" s="800"/>
      <c r="G42" s="1240">
        <v>0.001</v>
      </c>
      <c r="H42" s="1240">
        <v>5.015</v>
      </c>
      <c r="I42" s="1240"/>
      <c r="J42" s="1240"/>
      <c r="K42" s="1240"/>
      <c r="L42" s="1241"/>
    </row>
    <row r="43" spans="1:12" s="802" customFormat="1" ht="16.5" customHeight="1">
      <c r="A43" s="1451"/>
      <c r="B43" s="812"/>
      <c r="C43" s="803"/>
      <c r="D43" s="803"/>
      <c r="E43" s="800"/>
      <c r="F43" s="800"/>
      <c r="G43" s="1240"/>
      <c r="H43" s="1240"/>
      <c r="I43" s="1240"/>
      <c r="J43" s="1240"/>
      <c r="K43" s="1240"/>
      <c r="L43" s="1241"/>
    </row>
    <row r="44" spans="1:12" s="802" customFormat="1" ht="16.5" customHeight="1">
      <c r="A44" s="1451"/>
      <c r="B44" s="812"/>
      <c r="C44" s="803"/>
      <c r="D44" s="803"/>
      <c r="E44" s="800"/>
      <c r="F44" s="800"/>
      <c r="G44" s="1240"/>
      <c r="H44" s="1240"/>
      <c r="I44" s="1240"/>
      <c r="J44" s="1240"/>
      <c r="K44" s="1240"/>
      <c r="L44" s="1241"/>
    </row>
    <row r="45" spans="1:12" s="802" customFormat="1" ht="16.5" customHeight="1">
      <c r="A45" s="1451"/>
      <c r="B45" s="812"/>
      <c r="C45" s="803"/>
      <c r="D45" s="803"/>
      <c r="E45" s="800"/>
      <c r="F45" s="800"/>
      <c r="G45" s="1240"/>
      <c r="H45" s="1240"/>
      <c r="I45" s="1240"/>
      <c r="J45" s="1240"/>
      <c r="K45" s="1240"/>
      <c r="L45" s="1241"/>
    </row>
    <row r="46" spans="1:12" s="802" customFormat="1" ht="16.5" customHeight="1">
      <c r="A46" s="1452"/>
      <c r="B46" s="813"/>
      <c r="C46" s="810"/>
      <c r="D46" s="810"/>
      <c r="E46" s="800"/>
      <c r="F46" s="800"/>
      <c r="G46" s="1240"/>
      <c r="H46" s="1240"/>
      <c r="I46" s="1240"/>
      <c r="J46" s="1240"/>
      <c r="K46" s="1240"/>
      <c r="L46" s="1241"/>
    </row>
    <row r="47" spans="1:12" s="797" customFormat="1" ht="16.5" customHeight="1">
      <c r="A47" s="793" t="s">
        <v>17</v>
      </c>
      <c r="B47" s="814" t="s">
        <v>198</v>
      </c>
      <c r="C47" s="795"/>
      <c r="D47" s="795"/>
      <c r="E47" s="815"/>
      <c r="F47" s="815"/>
      <c r="G47" s="1242">
        <v>0.424</v>
      </c>
      <c r="H47" s="1242">
        <v>846.6990000000001</v>
      </c>
      <c r="I47" s="1242"/>
      <c r="J47" s="1242"/>
      <c r="K47" s="1242">
        <v>0.094</v>
      </c>
      <c r="L47" s="1243">
        <v>154.45</v>
      </c>
    </row>
    <row r="48" spans="1:12" s="802" customFormat="1" ht="16.5" customHeight="1">
      <c r="A48" s="1453" t="s">
        <v>199</v>
      </c>
      <c r="B48" s="816" t="s">
        <v>200</v>
      </c>
      <c r="C48" s="803">
        <v>44123110</v>
      </c>
      <c r="D48" s="803"/>
      <c r="E48" s="800"/>
      <c r="F48" s="800"/>
      <c r="G48" s="1240">
        <v>0.076</v>
      </c>
      <c r="H48" s="1240">
        <v>166.772</v>
      </c>
      <c r="I48" s="1240"/>
      <c r="J48" s="1240"/>
      <c r="K48" s="1240">
        <v>0.024</v>
      </c>
      <c r="L48" s="1241">
        <v>23.731</v>
      </c>
    </row>
    <row r="49" spans="1:12" s="802" customFormat="1" ht="16.5" customHeight="1">
      <c r="A49" s="1454"/>
      <c r="B49" s="817" t="s">
        <v>201</v>
      </c>
      <c r="C49" s="803">
        <v>44123190</v>
      </c>
      <c r="D49" s="803"/>
      <c r="E49" s="800"/>
      <c r="F49" s="800"/>
      <c r="G49" s="1240">
        <v>0.348</v>
      </c>
      <c r="H49" s="1240">
        <v>679.927</v>
      </c>
      <c r="I49" s="1240"/>
      <c r="J49" s="1240"/>
      <c r="K49" s="1240">
        <v>0.07</v>
      </c>
      <c r="L49" s="1241">
        <v>130.719</v>
      </c>
    </row>
    <row r="50" spans="1:12" s="802" customFormat="1" ht="16.5" customHeight="1">
      <c r="A50" s="1454"/>
      <c r="B50" s="814" t="s">
        <v>202</v>
      </c>
      <c r="C50" s="803"/>
      <c r="D50" s="803"/>
      <c r="E50" s="800"/>
      <c r="F50" s="800"/>
      <c r="G50" s="1240"/>
      <c r="H50" s="1240"/>
      <c r="I50" s="1240"/>
      <c r="J50" s="1240"/>
      <c r="K50" s="1240"/>
      <c r="L50" s="1241"/>
    </row>
    <row r="51" spans="1:12" s="802" customFormat="1" ht="16.5" customHeight="1">
      <c r="A51" s="1454"/>
      <c r="B51" s="816" t="s">
        <v>203</v>
      </c>
      <c r="C51" s="803"/>
      <c r="D51" s="803"/>
      <c r="E51" s="800"/>
      <c r="F51" s="800"/>
      <c r="G51" s="1240"/>
      <c r="H51" s="1240"/>
      <c r="I51" s="1240"/>
      <c r="J51" s="1240"/>
      <c r="K51" s="1240"/>
      <c r="L51" s="1241"/>
    </row>
    <row r="52" spans="1:12" s="802" customFormat="1" ht="16.5" customHeight="1">
      <c r="A52" s="1454"/>
      <c r="B52" s="818"/>
      <c r="C52" s="803"/>
      <c r="D52" s="803"/>
      <c r="E52" s="800"/>
      <c r="F52" s="800"/>
      <c r="G52" s="1240"/>
      <c r="H52" s="1240"/>
      <c r="I52" s="1240"/>
      <c r="J52" s="1240"/>
      <c r="K52" s="1240"/>
      <c r="L52" s="1241"/>
    </row>
    <row r="53" spans="1:12" s="802" customFormat="1" ht="16.5" customHeight="1">
      <c r="A53" s="1454"/>
      <c r="B53" s="818"/>
      <c r="C53" s="803"/>
      <c r="D53" s="803"/>
      <c r="E53" s="800"/>
      <c r="F53" s="800"/>
      <c r="G53" s="1240"/>
      <c r="H53" s="1240"/>
      <c r="I53" s="1240"/>
      <c r="J53" s="1240"/>
      <c r="K53" s="1240"/>
      <c r="L53" s="1241"/>
    </row>
    <row r="54" spans="1:12" s="802" customFormat="1" ht="16.5" customHeight="1">
      <c r="A54" s="1454"/>
      <c r="B54" s="818"/>
      <c r="C54" s="803"/>
      <c r="D54" s="803"/>
      <c r="E54" s="800"/>
      <c r="F54" s="800"/>
      <c r="G54" s="1240"/>
      <c r="H54" s="1240"/>
      <c r="I54" s="1240"/>
      <c r="J54" s="1240"/>
      <c r="K54" s="1240"/>
      <c r="L54" s="1241"/>
    </row>
    <row r="55" spans="1:12" s="802" customFormat="1" ht="16.5" customHeight="1">
      <c r="A55" s="1454"/>
      <c r="B55" s="818"/>
      <c r="C55" s="803"/>
      <c r="D55" s="803"/>
      <c r="E55" s="800"/>
      <c r="F55" s="800"/>
      <c r="G55" s="1240"/>
      <c r="H55" s="1240"/>
      <c r="I55" s="1240"/>
      <c r="J55" s="1240"/>
      <c r="K55" s="1240"/>
      <c r="L55" s="1241"/>
    </row>
    <row r="56" spans="1:12" s="802" customFormat="1" ht="16.5" customHeight="1" thickBot="1">
      <c r="A56" s="1455"/>
      <c r="B56" s="819"/>
      <c r="C56" s="820"/>
      <c r="D56" s="820"/>
      <c r="E56" s="821"/>
      <c r="F56" s="821"/>
      <c r="G56" s="1244"/>
      <c r="H56" s="1244"/>
      <c r="I56" s="1244"/>
      <c r="J56" s="1244"/>
      <c r="K56" s="1244"/>
      <c r="L56" s="1245"/>
    </row>
    <row r="57" spans="1:12" ht="16.5" customHeight="1">
      <c r="A57" s="822"/>
      <c r="B57" s="769"/>
      <c r="C57" s="779"/>
      <c r="D57" s="779"/>
      <c r="E57" s="823"/>
      <c r="F57" s="823"/>
      <c r="G57" s="823"/>
      <c r="H57" s="823"/>
      <c r="I57" s="823"/>
      <c r="J57" s="823"/>
      <c r="K57" s="823"/>
      <c r="L57" s="823"/>
    </row>
    <row r="58" spans="1:12" ht="43.5" customHeight="1">
      <c r="A58" s="1441" t="s">
        <v>204</v>
      </c>
      <c r="B58" s="1442"/>
      <c r="C58" s="1442"/>
      <c r="D58" s="1442"/>
      <c r="E58" s="1442"/>
      <c r="F58" s="1442"/>
      <c r="G58" s="1442"/>
      <c r="H58" s="1442"/>
      <c r="I58" s="1442"/>
      <c r="J58" s="1442"/>
      <c r="K58" s="1442"/>
      <c r="L58" s="1442"/>
    </row>
    <row r="59" spans="1:12" ht="16.5" customHeight="1">
      <c r="A59" s="824" t="s">
        <v>217</v>
      </c>
      <c r="B59" s="825"/>
      <c r="C59" s="826"/>
      <c r="D59" s="826"/>
      <c r="E59" s="826"/>
      <c r="F59" s="826"/>
      <c r="G59" s="826"/>
      <c r="H59" s="826"/>
      <c r="I59" s="826"/>
      <c r="J59" s="826"/>
      <c r="K59" s="826"/>
      <c r="L59" s="826"/>
    </row>
    <row r="60" spans="1:12" ht="15" customHeight="1">
      <c r="A60" s="827"/>
      <c r="B60" s="827"/>
      <c r="C60" s="828"/>
      <c r="D60" s="828"/>
      <c r="E60" s="828"/>
      <c r="F60" s="828"/>
      <c r="G60" s="828"/>
      <c r="H60" s="828"/>
      <c r="I60" s="828"/>
      <c r="J60" s="828"/>
      <c r="K60" s="828"/>
      <c r="L60" s="828"/>
    </row>
    <row r="61" spans="1:12" ht="14.25" customHeight="1">
      <c r="A61" s="827"/>
      <c r="B61" s="827"/>
      <c r="C61" s="828"/>
      <c r="D61" s="828"/>
      <c r="E61" s="828"/>
      <c r="F61" s="828"/>
      <c r="G61" s="828"/>
      <c r="H61" s="828"/>
      <c r="I61" s="828"/>
      <c r="J61" s="828"/>
      <c r="K61" s="828"/>
      <c r="L61" s="828"/>
    </row>
    <row r="62" spans="1:12" ht="14.25" customHeight="1">
      <c r="A62" s="827"/>
      <c r="B62" s="827"/>
      <c r="C62" s="828"/>
      <c r="D62" s="828"/>
      <c r="E62" s="828"/>
      <c r="F62" s="828"/>
      <c r="G62" s="828"/>
      <c r="H62" s="828"/>
      <c r="I62" s="828"/>
      <c r="J62" s="828"/>
      <c r="K62" s="828"/>
      <c r="L62" s="828"/>
    </row>
    <row r="63" spans="1:12" ht="12.75" customHeight="1">
      <c r="A63" s="827"/>
      <c r="B63" s="827"/>
      <c r="C63" s="828"/>
      <c r="D63" s="828"/>
      <c r="E63" s="828"/>
      <c r="F63" s="828"/>
      <c r="G63" s="828"/>
      <c r="H63" s="828"/>
      <c r="I63" s="828"/>
      <c r="J63" s="828"/>
      <c r="K63" s="828"/>
      <c r="L63" s="828"/>
    </row>
    <row r="64" spans="1:12" ht="12.75" customHeight="1">
      <c r="A64" s="827"/>
      <c r="B64" s="827"/>
      <c r="C64" s="828"/>
      <c r="D64" s="828"/>
      <c r="E64" s="828"/>
      <c r="F64" s="828"/>
      <c r="G64" s="828"/>
      <c r="H64" s="828"/>
      <c r="I64" s="828"/>
      <c r="J64" s="828"/>
      <c r="K64" s="828"/>
      <c r="L64" s="828"/>
    </row>
    <row r="65" spans="1:12" ht="12.75" customHeight="1">
      <c r="A65" s="827"/>
      <c r="B65" s="827"/>
      <c r="C65" s="828"/>
      <c r="D65" s="828"/>
      <c r="E65" s="828"/>
      <c r="F65" s="828"/>
      <c r="G65" s="828"/>
      <c r="H65" s="828"/>
      <c r="I65" s="828"/>
      <c r="J65" s="828"/>
      <c r="K65" s="828"/>
      <c r="L65" s="828"/>
    </row>
    <row r="66" spans="1:12" ht="12.75" customHeight="1">
      <c r="A66" s="827"/>
      <c r="B66" s="827"/>
      <c r="C66" s="828"/>
      <c r="D66" s="828"/>
      <c r="E66" s="828"/>
      <c r="F66" s="828"/>
      <c r="G66" s="828"/>
      <c r="H66" s="828"/>
      <c r="I66" s="828"/>
      <c r="J66" s="828"/>
      <c r="K66" s="828"/>
      <c r="L66" s="828"/>
    </row>
    <row r="67" spans="1:12" ht="12.75" customHeight="1">
      <c r="A67" s="827"/>
      <c r="B67" s="827"/>
      <c r="C67" s="828"/>
      <c r="D67" s="828"/>
      <c r="E67" s="828"/>
      <c r="F67" s="828"/>
      <c r="G67" s="828"/>
      <c r="H67" s="828"/>
      <c r="I67" s="828"/>
      <c r="J67" s="828"/>
      <c r="K67" s="828"/>
      <c r="L67" s="828"/>
    </row>
    <row r="68" spans="1:12" ht="12.75" customHeight="1">
      <c r="A68" s="827"/>
      <c r="B68" s="827"/>
      <c r="C68" s="828"/>
      <c r="D68" s="828"/>
      <c r="E68" s="828"/>
      <c r="F68" s="828"/>
      <c r="G68" s="828"/>
      <c r="H68" s="828"/>
      <c r="I68" s="828"/>
      <c r="J68" s="828"/>
      <c r="K68" s="828"/>
      <c r="L68" s="828"/>
    </row>
    <row r="69" spans="1:12" ht="12.75" customHeight="1">
      <c r="A69" s="827"/>
      <c r="B69" s="827"/>
      <c r="C69" s="828"/>
      <c r="D69" s="828"/>
      <c r="E69" s="828"/>
      <c r="F69" s="828"/>
      <c r="G69" s="828"/>
      <c r="H69" s="828"/>
      <c r="I69" s="828"/>
      <c r="J69" s="828"/>
      <c r="K69" s="828"/>
      <c r="L69" s="828"/>
    </row>
    <row r="70" spans="1:12" ht="12.75" customHeight="1">
      <c r="A70" s="827"/>
      <c r="B70" s="827"/>
      <c r="C70" s="828"/>
      <c r="D70" s="828"/>
      <c r="E70" s="828"/>
      <c r="F70" s="828"/>
      <c r="G70" s="828"/>
      <c r="H70" s="828"/>
      <c r="I70" s="828"/>
      <c r="J70" s="828"/>
      <c r="K70" s="828"/>
      <c r="L70" s="828"/>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mergeCells count="19">
    <mergeCell ref="A48:A56"/>
    <mergeCell ref="E11:F11"/>
    <mergeCell ref="G4:J4"/>
    <mergeCell ref="G6:J6"/>
    <mergeCell ref="G7:J7"/>
    <mergeCell ref="G12:L12"/>
    <mergeCell ref="C7:F7"/>
    <mergeCell ref="C8:F8"/>
    <mergeCell ref="C3:F5"/>
    <mergeCell ref="A58:L58"/>
    <mergeCell ref="I13:L13"/>
    <mergeCell ref="G14:H14"/>
    <mergeCell ref="K14:L14"/>
    <mergeCell ref="E13:H13"/>
    <mergeCell ref="E14:F14"/>
    <mergeCell ref="I14:J14"/>
    <mergeCell ref="A18:A26"/>
    <mergeCell ref="A28:A36"/>
    <mergeCell ref="A38:A46"/>
  </mergeCells>
  <printOptions horizontalCentered="1"/>
  <pageMargins left="0" right="0" top="0" bottom="0" header="0" footer="0"/>
  <pageSetup fitToHeight="1" fitToWidth="1" horizontalDpi="600" verticalDpi="600" orientation="landscape" paperSize="9" scale="60"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loeffler</cp:lastModifiedBy>
  <cp:lastPrinted>2015-10-07T07:21:38Z</cp:lastPrinted>
  <dcterms:created xsi:type="dcterms:W3CDTF">1998-09-16T16:39:33Z</dcterms:created>
  <dcterms:modified xsi:type="dcterms:W3CDTF">2015-10-22T14:22:36Z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1856523076</vt:i4>
  </property>
  <property fmtid="{D5CDD505-2E9C-101B-9397-08002B2CF9AE}" pid="3" name="_EmailSubject">
    <vt:lpwstr>Joint Forest Sector Questionnaire 2014</vt:lpwstr>
  </property>
  <property fmtid="{D5CDD505-2E9C-101B-9397-08002B2CF9AE}" pid="4" name="_AuthorEmail">
    <vt:lpwstr>elina.maki-simola@luke.fi</vt:lpwstr>
  </property>
  <property fmtid="{D5CDD505-2E9C-101B-9397-08002B2CF9AE}" pid="5" name="_AuthorEmailDisplayName">
    <vt:lpwstr>Mäki-Simola Elina (Luke)</vt:lpwstr>
  </property>
  <property fmtid="{D5CDD505-2E9C-101B-9397-08002B2CF9AE}" pid="6" name="_PreviousAdHocReviewCycleID">
    <vt:i4>298963165</vt:i4>
  </property>
  <property fmtid="{D5CDD505-2E9C-101B-9397-08002B2CF9AE}" pid="7" name="_NewReviewCycle">
    <vt:lpwstr/>
  </property>
  <property fmtid="{D5CDD505-2E9C-101B-9397-08002B2CF9AE}" pid="8" name="_ReviewingToolsShownOnce">
    <vt:lpwstr/>
  </property>
</Properties>
</file>