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240" windowWidth="11910" windowHeight="3210" tabRatio="599"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3" sheetId="21" r:id="rId21"/>
    <sheet name="24" sheetId="22" r:id="rId22"/>
    <sheet name="25" sheetId="23" r:id="rId23"/>
    <sheet name="26" sheetId="24" r:id="rId24"/>
    <sheet name="27" sheetId="25" r:id="rId25"/>
    <sheet name="28" sheetId="26" r:id="rId26"/>
    <sheet name="29" sheetId="27" r:id="rId27"/>
    <sheet name="30" sheetId="28" r:id="rId28"/>
    <sheet name="31" sheetId="29" r:id="rId29"/>
    <sheet name="32" sheetId="30" r:id="rId30"/>
    <sheet name="33" sheetId="31" r:id="rId31"/>
    <sheet name="34" sheetId="32" r:id="rId32"/>
    <sheet name="35" sheetId="33" r:id="rId33"/>
    <sheet name="36" sheetId="34" r:id="rId34"/>
  </sheets>
  <definedNames>
    <definedName name="_xlnm.Print_Area" localSheetId="0">'1'!$A$1:$G$68</definedName>
    <definedName name="_xlnm.Print_Area" localSheetId="16">'17'!$A$1:$K$119</definedName>
    <definedName name="_xlnm.Print_Area" localSheetId="1">'2'!$A$1:$K$43</definedName>
    <definedName name="_xlnm.Print_Area" localSheetId="20">'23'!$A$1:$I$59</definedName>
    <definedName name="_xlnm.Print_Area" localSheetId="22">'25'!$A$1:$I$65</definedName>
    <definedName name="_xlnm.Print_Area" localSheetId="27">'30'!$A$1:$E$38</definedName>
    <definedName name="_xlnm.Print_Area" localSheetId="33">'36'!$A$1:$H$47</definedName>
    <definedName name="_xlnm.Print_Area" localSheetId="5">'6'!$A$1:$J$100</definedName>
    <definedName name="_xlnm.Print_Area" localSheetId="7">'8'!$A$1:$H$134</definedName>
  </definedNames>
  <calcPr fullCalcOnLoad="1"/>
</workbook>
</file>

<file path=xl/sharedStrings.xml><?xml version="1.0" encoding="utf-8"?>
<sst xmlns="http://schemas.openxmlformats.org/spreadsheetml/2006/main" count="2244" uniqueCount="506">
  <si>
    <t>usually begins  at age 3, 4, or 5 and lasts from one to three years. ISCED category 1 comprises primary education which generally begins</t>
  </si>
  <si>
    <t xml:space="preserve"> at age 5, 6, or 7 and lasts about five years.  ISCED categories 2 and 3 correspond to the first and second stages of secondary education.</t>
  </si>
  <si>
    <t xml:space="preserve"> The first stage begins at the age of 11 or 12 and lasts about three years, while the second stage begins at age 14 or 15 and also lasts about</t>
  </si>
  <si>
    <t xml:space="preserve"> three years. A period of on-the-job training and experience may be necessary, sometimes formalised in apprenticeships. This period may </t>
  </si>
  <si>
    <t>supplement the formal  training or replace it partly or, in some cases, wholly. SCED category 4 stands for post-secondary education,</t>
  </si>
  <si>
    <t xml:space="preserve"> which usually begins at age 17 or 18, lasts about four years, and leads to an award not equivalent to a first university degree.  ISCED</t>
  </si>
  <si>
    <t xml:space="preserve"> to a university or postgraduate university degree or equivalent. </t>
  </si>
  <si>
    <t xml:space="preserve"> categories 5 and 6 also refer to post-secondary education beginning at age 17 or 18, lasting about three, four or more years and leading</t>
  </si>
  <si>
    <r>
      <t xml:space="preserve"> </t>
    </r>
    <r>
      <rPr>
        <b/>
        <vertAlign val="superscript"/>
        <sz val="10"/>
        <rFont val="Arial"/>
        <family val="2"/>
      </rPr>
      <t>a</t>
    </r>
    <r>
      <rPr>
        <sz val="10"/>
        <rFont val="Arial"/>
        <family val="2"/>
      </rPr>
      <t xml:space="preserve"> Total number of induced abortions per 1,000 pregnancies (including those ending in an induced abortion, spontaneous abortion, </t>
    </r>
  </si>
  <si>
    <t>stillbirth or live birth).</t>
  </si>
  <si>
    <r>
      <t>a</t>
    </r>
    <r>
      <rPr>
        <sz val="10"/>
        <rFont val="Arial"/>
        <family val="2"/>
      </rPr>
      <t xml:space="preserve"> The number of children a respondent had, is the number alive, plus one for all those whose partners were pregnant </t>
    </r>
  </si>
  <si>
    <t>at the time of the interview.</t>
  </si>
  <si>
    <t xml:space="preserve">0 to 2 years, kindergarten age (c) from 3 to 6 years, and primary school age </t>
  </si>
  <si>
    <t>(d) from 6 to 9 years.</t>
  </si>
  <si>
    <r>
      <t>b</t>
    </r>
    <r>
      <rPr>
        <sz val="10"/>
        <rFont val="Arial"/>
        <family val="2"/>
      </rPr>
      <t xml:space="preserve">. Cumulative percentage of respondents who had entered first partnerships that were marriages not preceded  </t>
    </r>
  </si>
  <si>
    <r>
      <t>c</t>
    </r>
    <r>
      <rPr>
        <sz val="10"/>
        <rFont val="Arial"/>
        <family val="2"/>
      </rPr>
      <t xml:space="preserve">. Cumulative percentage of respondents who had entered first partnerships that were </t>
    </r>
  </si>
  <si>
    <r>
      <t>d</t>
    </r>
    <r>
      <rPr>
        <sz val="10"/>
        <rFont val="Arial"/>
        <family val="2"/>
      </rPr>
      <t xml:space="preserve">. Cumulative percentage of first partnerships that were consensual unions which converted </t>
    </r>
  </si>
  <si>
    <r>
      <t>e</t>
    </r>
    <r>
      <rPr>
        <sz val="10"/>
        <rFont val="Arial"/>
        <family val="2"/>
      </rPr>
      <t>. Average  number of:</t>
    </r>
  </si>
  <si>
    <r>
      <t xml:space="preserve"> </t>
    </r>
    <r>
      <rPr>
        <vertAlign val="superscript"/>
        <sz val="10"/>
        <rFont val="Arial"/>
        <family val="2"/>
      </rPr>
      <t>a</t>
    </r>
    <r>
      <rPr>
        <sz val="10"/>
        <rFont val="Arial"/>
        <family val="2"/>
      </rPr>
      <t xml:space="preserve"> Marital status in a and b is that of the respondent, not the partner.</t>
    </r>
  </si>
  <si>
    <r>
      <t xml:space="preserve"> </t>
    </r>
    <r>
      <rPr>
        <vertAlign val="superscript"/>
        <sz val="10"/>
        <rFont val="Arial"/>
        <family val="2"/>
      </rPr>
      <t>b</t>
    </r>
    <r>
      <rPr>
        <sz val="10"/>
        <rFont val="Arial"/>
        <family val="2"/>
      </rPr>
      <t xml:space="preserve"> Including adopted/foster children and step children.</t>
    </r>
  </si>
  <si>
    <r>
      <t xml:space="preserve"> </t>
    </r>
    <r>
      <rPr>
        <vertAlign val="superscript"/>
        <sz val="10"/>
        <rFont val="Arial"/>
        <family val="2"/>
      </rPr>
      <t>c</t>
    </r>
    <r>
      <rPr>
        <sz val="10"/>
        <rFont val="Arial"/>
        <family val="2"/>
      </rPr>
      <t xml:space="preserve"> Parents or step-parents.</t>
    </r>
  </si>
  <si>
    <r>
      <t xml:space="preserve"> </t>
    </r>
    <r>
      <rPr>
        <vertAlign val="superscript"/>
        <sz val="10"/>
        <rFont val="Arial"/>
        <family val="2"/>
      </rPr>
      <t>d</t>
    </r>
    <r>
      <rPr>
        <sz val="10"/>
        <rFont val="Arial"/>
        <family val="2"/>
      </rPr>
      <t xml:space="preserve"> Grandparents, partner's parents, siblings, son/daughter's partners, grandchildren and other relatives.</t>
    </r>
  </si>
  <si>
    <r>
      <t xml:space="preserve"> </t>
    </r>
    <r>
      <rPr>
        <vertAlign val="superscript"/>
        <sz val="10"/>
        <rFont val="Arial"/>
        <family val="2"/>
      </rPr>
      <t xml:space="preserve">a </t>
    </r>
    <r>
      <rPr>
        <sz val="10"/>
        <rFont val="Arial"/>
        <family val="2"/>
      </rPr>
      <t>Marital status in a and b is that of the respondent, not the partner.</t>
    </r>
  </si>
  <si>
    <r>
      <t xml:space="preserve"> c </t>
    </r>
    <r>
      <rPr>
        <sz val="10"/>
        <rFont val="Arial"/>
        <family val="2"/>
      </rPr>
      <t>Parents or step-parents.</t>
    </r>
  </si>
  <si>
    <t xml:space="preserve">Table 1 </t>
  </si>
  <si>
    <t xml:space="preserve">      agriculture</t>
  </si>
  <si>
    <t xml:space="preserve">      industry</t>
  </si>
  <si>
    <t xml:space="preserve">      total</t>
  </si>
  <si>
    <t xml:space="preserve">      men</t>
  </si>
  <si>
    <t xml:space="preserve">      women</t>
  </si>
  <si>
    <t xml:space="preserve">      men  </t>
  </si>
  <si>
    <t xml:space="preserve">      women  </t>
  </si>
  <si>
    <t>-</t>
  </si>
  <si>
    <t xml:space="preserve">     </t>
  </si>
  <si>
    <t xml:space="preserve">  </t>
  </si>
  <si>
    <t xml:space="preserve">   </t>
  </si>
  <si>
    <t xml:space="preserve">Table 2  </t>
  </si>
  <si>
    <t xml:space="preserve">        0-14 years</t>
  </si>
  <si>
    <t>..</t>
  </si>
  <si>
    <t xml:space="preserve">    to women aged 30+ years</t>
  </si>
  <si>
    <t xml:space="preserve">    of all live births</t>
  </si>
  <si>
    <t xml:space="preserve">      male</t>
  </si>
  <si>
    <t xml:space="preserve">      female</t>
  </si>
  <si>
    <t xml:space="preserve">    (thousands)</t>
  </si>
  <si>
    <t xml:space="preserve">    percentage of all households</t>
  </si>
  <si>
    <t xml:space="preserve">     household </t>
  </si>
  <si>
    <t xml:space="preserve">    </t>
  </si>
  <si>
    <r>
      <t xml:space="preserve"> </t>
    </r>
  </si>
  <si>
    <t>Table 3</t>
  </si>
  <si>
    <t>Male</t>
  </si>
  <si>
    <t>Female</t>
  </si>
  <si>
    <t>Age group</t>
  </si>
  <si>
    <t>0- 4</t>
  </si>
  <si>
    <t>15-19</t>
  </si>
  <si>
    <t>20-24</t>
  </si>
  <si>
    <t>25-29</t>
  </si>
  <si>
    <t>30-34</t>
  </si>
  <si>
    <t>35-39</t>
  </si>
  <si>
    <t>40-44</t>
  </si>
  <si>
    <t>45-49</t>
  </si>
  <si>
    <t>50-54</t>
  </si>
  <si>
    <t>55-59</t>
  </si>
  <si>
    <t>60-64</t>
  </si>
  <si>
    <t>65-69</t>
  </si>
  <si>
    <t>70-74</t>
  </si>
  <si>
    <t>75-79</t>
  </si>
  <si>
    <t>80-84</t>
  </si>
  <si>
    <t>85-89</t>
  </si>
  <si>
    <t>90+</t>
  </si>
  <si>
    <t>total</t>
  </si>
  <si>
    <t>Table 4</t>
  </si>
  <si>
    <t>Age group (at interview)</t>
  </si>
  <si>
    <t xml:space="preserve">Birth cohort </t>
  </si>
  <si>
    <t xml:space="preserve">Percentage distribution of respondents </t>
  </si>
  <si>
    <t>by presence of children and/or partners</t>
  </si>
  <si>
    <t xml:space="preserve">       single</t>
  </si>
  <si>
    <t xml:space="preserve">       married</t>
  </si>
  <si>
    <t xml:space="preserve">       previously married</t>
  </si>
  <si>
    <t>Percentage distribution of respondents according to living arrangements</t>
  </si>
  <si>
    <t xml:space="preserve"> </t>
  </si>
  <si>
    <t>Table 5</t>
  </si>
  <si>
    <t>by presence of children and\or partner</t>
  </si>
  <si>
    <t>Table 6</t>
  </si>
  <si>
    <t>The parental home , female sample</t>
  </si>
  <si>
    <t xml:space="preserve">      one  (respondent)</t>
  </si>
  <si>
    <t xml:space="preserve">      two </t>
  </si>
  <si>
    <t xml:space="preserve">      three </t>
  </si>
  <si>
    <t xml:space="preserve">      four or more </t>
  </si>
  <si>
    <t xml:space="preserve">      base</t>
  </si>
  <si>
    <t xml:space="preserve">      lived with both parents</t>
  </si>
  <si>
    <t xml:space="preserve">      ''          ''       father only</t>
  </si>
  <si>
    <t xml:space="preserve">      ''          ''       mother only</t>
  </si>
  <si>
    <t xml:space="preserve">      ''          ''       neither parent</t>
  </si>
  <si>
    <t>Table 7</t>
  </si>
  <si>
    <t xml:space="preserve">      ''           ''       father only</t>
  </si>
  <si>
    <t xml:space="preserve">      ''           ''      mother only</t>
  </si>
  <si>
    <t xml:space="preserve">      ''           ''      neither parent</t>
  </si>
  <si>
    <t>Table 8</t>
  </si>
  <si>
    <t xml:space="preserve">    by age at entry</t>
  </si>
  <si>
    <t>base</t>
  </si>
  <si>
    <t xml:space="preserve">     by cohabitation, by age at entry</t>
  </si>
  <si>
    <t xml:space="preserve">    consensual unions, by age at entry</t>
  </si>
  <si>
    <t xml:space="preserve">      marriages without premarital    </t>
  </si>
  <si>
    <t xml:space="preserve">      cohabitation</t>
  </si>
  <si>
    <t xml:space="preserve">      consensual unions</t>
  </si>
  <si>
    <t xml:space="preserve">      marriages preceded by      </t>
  </si>
  <si>
    <t xml:space="preserve">      all partnerships </t>
  </si>
  <si>
    <t>Table 9</t>
  </si>
  <si>
    <t>Table 10</t>
  </si>
  <si>
    <t xml:space="preserve">    years) of the union</t>
  </si>
  <si>
    <t>0 years</t>
  </si>
  <si>
    <t>1 years</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</si>
  <si>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</si>
  <si>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</si>
  <si>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</si>
  <si>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</si>
  <si>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</si>
  <si>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</si>
  <si>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</si>
  <si>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</si>
  <si>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</si>
  <si>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</si>
  <si>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</si>
  <si>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</si>
  <si>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</si>
  <si>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</si>
  <si>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</si>
  <si>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</si>
  <si>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</si>
  <si>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</si>
  <si>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</si>
  <si>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 xml:space="preserve">     which dissolved, by duration (in completed years) of the marriage</t>
  </si>
  <si>
    <t xml:space="preserve">      which dissolved, by duration (in completed years) of the marriage</t>
  </si>
  <si>
    <t xml:space="preserve">        marriages without premarital</t>
  </si>
  <si>
    <t xml:space="preserve">         cohabitation</t>
  </si>
  <si>
    <t xml:space="preserve">        consensual unions</t>
  </si>
  <si>
    <t xml:space="preserve">        marriages preceded by</t>
  </si>
  <si>
    <t xml:space="preserve">        cohabitation</t>
  </si>
  <si>
    <t xml:space="preserve">        all partnerships</t>
  </si>
  <si>
    <t>Table 11</t>
  </si>
  <si>
    <t xml:space="preserve">    of the union.</t>
  </si>
  <si>
    <t xml:space="preserve">    which dissolved, by duration (in completed years) of the marriage</t>
  </si>
  <si>
    <t xml:space="preserve">          cohabitation</t>
  </si>
  <si>
    <t>Table 12</t>
  </si>
  <si>
    <t xml:space="preserve">    by number of live births</t>
  </si>
  <si>
    <t>5+</t>
  </si>
  <si>
    <t xml:space="preserve">                       total</t>
  </si>
  <si>
    <t xml:space="preserve">                       base</t>
  </si>
  <si>
    <t>Table 13</t>
  </si>
  <si>
    <t>Table 14</t>
  </si>
  <si>
    <t xml:space="preserve">      15-19</t>
  </si>
  <si>
    <t xml:space="preserve">      20-24</t>
  </si>
  <si>
    <t xml:space="preserve">      25-29</t>
  </si>
  <si>
    <t xml:space="preserve">      30-34</t>
  </si>
  <si>
    <t xml:space="preserve">      35-39</t>
  </si>
  <si>
    <t xml:space="preserve">      40-44</t>
  </si>
  <si>
    <t xml:space="preserve">      45-49</t>
  </si>
  <si>
    <t>Table 15</t>
  </si>
  <si>
    <t>Percentage distribution of respondents by partnership status at first birth</t>
  </si>
  <si>
    <t xml:space="preserve">   total</t>
  </si>
  <si>
    <t xml:space="preserve">   base</t>
  </si>
  <si>
    <t>Table 17</t>
  </si>
  <si>
    <t xml:space="preserve">Table 17 (cont.) </t>
  </si>
  <si>
    <t xml:space="preserve">Table 18 </t>
  </si>
  <si>
    <t>Table 18 (cont.)</t>
  </si>
  <si>
    <t xml:space="preserve"> Percentage distribution of couples by contraceptive status</t>
  </si>
  <si>
    <t xml:space="preserve">      pregnant</t>
  </si>
  <si>
    <t xml:space="preserve">      pill</t>
  </si>
  <si>
    <t xml:space="preserve">      IUD</t>
  </si>
  <si>
    <t xml:space="preserve">      diaphragm</t>
  </si>
  <si>
    <t xml:space="preserve">      condom</t>
  </si>
  <si>
    <t xml:space="preserve">      periodic abstinence</t>
  </si>
  <si>
    <t xml:space="preserve">      withdrawal</t>
  </si>
  <si>
    <t>Table 20</t>
  </si>
  <si>
    <t xml:space="preserve">      partner pregnant</t>
  </si>
  <si>
    <t xml:space="preserve">Table 23 </t>
  </si>
  <si>
    <t>Table 24</t>
  </si>
  <si>
    <t xml:space="preserve">      none</t>
  </si>
  <si>
    <t xml:space="preserve">      one </t>
  </si>
  <si>
    <t xml:space="preserve">    ultimately expected</t>
  </si>
  <si>
    <t>Table 25</t>
  </si>
  <si>
    <t>Table 26</t>
  </si>
  <si>
    <t xml:space="preserve">Average number of children ultimately expected, already born and expected in </t>
  </si>
  <si>
    <t xml:space="preserve">ISCED 0-2 </t>
  </si>
  <si>
    <t>Table 27</t>
  </si>
  <si>
    <t xml:space="preserve">Average number of children ultimately expected, already born and  expected in </t>
  </si>
  <si>
    <t>Table 28</t>
  </si>
  <si>
    <t xml:space="preserve">      don't know</t>
  </si>
  <si>
    <t xml:space="preserve">      agree</t>
  </si>
  <si>
    <t xml:space="preserve">      disagree</t>
  </si>
  <si>
    <t>Table 29</t>
  </si>
  <si>
    <t xml:space="preserve"> Values and beliefs, male sample</t>
  </si>
  <si>
    <t xml:space="preserve">Table 30  </t>
  </si>
  <si>
    <t xml:space="preserve">                      total per cent</t>
  </si>
  <si>
    <t xml:space="preserve">                      base</t>
  </si>
  <si>
    <t>Table 31</t>
  </si>
  <si>
    <t xml:space="preserve">  3+</t>
  </si>
  <si>
    <t xml:space="preserve">                               total per cent</t>
  </si>
  <si>
    <t xml:space="preserve">                               base</t>
  </si>
  <si>
    <t xml:space="preserve">    by number of children at home</t>
  </si>
  <si>
    <t xml:space="preserve">      currently employed</t>
  </si>
  <si>
    <t xml:space="preserve">      working full-time</t>
  </si>
  <si>
    <t xml:space="preserve">      working part-time</t>
  </si>
  <si>
    <t xml:space="preserve">Table 32  </t>
  </si>
  <si>
    <t>Selected event histories combined, female sample</t>
  </si>
  <si>
    <t xml:space="preserve">Table 32 (cont.)  </t>
  </si>
  <si>
    <t xml:space="preserve">Table 33 </t>
  </si>
  <si>
    <t xml:space="preserve">Table 33 (cont.) </t>
  </si>
  <si>
    <t>Table 34</t>
  </si>
  <si>
    <t xml:space="preserve">   Average number of live births </t>
  </si>
  <si>
    <t xml:space="preserve">   Median age at first marriage</t>
  </si>
  <si>
    <t xml:space="preserve">   Median age at first consensual union</t>
  </si>
  <si>
    <t xml:space="preserve">   preceded by cohabitation</t>
  </si>
  <si>
    <t>Table 35</t>
  </si>
  <si>
    <t>Table 36</t>
  </si>
  <si>
    <t>Women</t>
  </si>
  <si>
    <t>Men</t>
  </si>
  <si>
    <t>Single</t>
  </si>
  <si>
    <t>Married</t>
  </si>
  <si>
    <t>Previously</t>
  </si>
  <si>
    <t>married</t>
  </si>
  <si>
    <t xml:space="preserve">      men and women</t>
  </si>
  <si>
    <t>&lt;50000</t>
  </si>
  <si>
    <t>50,000 – 1 Mio.</t>
  </si>
  <si>
    <t>&gt; 1 Mio.</t>
  </si>
  <si>
    <t>Austria</t>
  </si>
  <si>
    <t>Other</t>
  </si>
  <si>
    <t xml:space="preserve">        60+   years</t>
  </si>
  <si>
    <t>1 June 1951</t>
  </si>
  <si>
    <t>15 May 1991</t>
  </si>
  <si>
    <t>Source: Austrian Demographic and Statistical Yearbooks,</t>
  </si>
  <si>
    <t>1971-76</t>
  </si>
  <si>
    <t>1966-71</t>
  </si>
  <si>
    <t>1961-66</t>
  </si>
  <si>
    <t>1956-61</t>
  </si>
  <si>
    <t>1951-56</t>
  </si>
  <si>
    <t>1946-51</t>
  </si>
  <si>
    <t>1941-46</t>
  </si>
  <si>
    <t>TOTAL</t>
  </si>
  <si>
    <t xml:space="preserve"> Percentage distribution of the Austrian population by age and sex:  </t>
  </si>
  <si>
    <t>1 June 1951 and 15 May 1991.</t>
  </si>
  <si>
    <t>Base</t>
  </si>
  <si>
    <t>median</t>
  </si>
  <si>
    <t xml:space="preserve"> Percentage distribution of respondents, by agreement/disagreement with the statement</t>
  </si>
  <si>
    <t xml:space="preserve">   Per cent of first marriages (up to age 30)   </t>
  </si>
  <si>
    <t xml:space="preserve">   (up to age 30)</t>
  </si>
  <si>
    <t xml:space="preserve">  (between ages 15 and 30)</t>
  </si>
  <si>
    <t xml:space="preserve">   (between age 15 and 30)</t>
  </si>
  <si>
    <t xml:space="preserve">  Protestant</t>
  </si>
  <si>
    <t xml:space="preserve">  Catholics</t>
  </si>
  <si>
    <t xml:space="preserve">  Islamic</t>
  </si>
  <si>
    <t xml:space="preserve">  no confession</t>
  </si>
  <si>
    <t xml:space="preserve">  Other and unknown</t>
  </si>
  <si>
    <t xml:space="preserve">    Median age</t>
  </si>
  <si>
    <t>Table 19</t>
  </si>
  <si>
    <t xml:space="preserve">    base</t>
  </si>
  <si>
    <t xml:space="preserve">       Total</t>
  </si>
  <si>
    <t xml:space="preserve">       Base</t>
  </si>
  <si>
    <t xml:space="preserve"> Base</t>
  </si>
  <si>
    <t xml:space="preserve">     Total</t>
  </si>
  <si>
    <t xml:space="preserve">      Base</t>
  </si>
  <si>
    <t xml:space="preserve">      Total</t>
  </si>
  <si>
    <t>Table 6 (cont.)</t>
  </si>
  <si>
    <t>Table 7 (cont.)</t>
  </si>
  <si>
    <t>Table 8 (cont.)</t>
  </si>
  <si>
    <t xml:space="preserve">                             Base</t>
  </si>
  <si>
    <t xml:space="preserve">     not preceded  by cohabitation, by age at entry</t>
  </si>
  <si>
    <t>Table 10 (cont.)</t>
  </si>
  <si>
    <t>Table 11 (cont.)</t>
  </si>
  <si>
    <t>Table 16</t>
  </si>
  <si>
    <t xml:space="preserve">         Age group (at interview)</t>
  </si>
  <si>
    <t xml:space="preserve">         Birth cohort </t>
  </si>
  <si>
    <t xml:space="preserve">                     base</t>
  </si>
  <si>
    <t xml:space="preserve">                    base</t>
  </si>
  <si>
    <t xml:space="preserve">                  base</t>
  </si>
  <si>
    <t>Cumulative percentage of respondents who had</t>
  </si>
  <si>
    <t xml:space="preserve">   Av. no. of years spent in partnership (up to age 30)</t>
  </si>
  <si>
    <t xml:space="preserve">    all live births</t>
  </si>
  <si>
    <t xml:space="preserve">    in consensual unions </t>
  </si>
  <si>
    <t>Source: Austrian Demographic and Statistical Yearbooks.</t>
  </si>
  <si>
    <t>Table 9 (cont.)</t>
  </si>
  <si>
    <t xml:space="preserve">      other methods</t>
  </si>
  <si>
    <t xml:space="preserve">      injections</t>
  </si>
  <si>
    <t xml:space="preserve">    "It is the parents' duty to do their best for  </t>
  </si>
  <si>
    <t xml:space="preserve">    their children' even at the expense of their</t>
  </si>
  <si>
    <t xml:space="preserve">    own well-being"</t>
  </si>
  <si>
    <t xml:space="preserve">  "Parents have lives of their own and should</t>
  </si>
  <si>
    <t xml:space="preserve">    not be asked to sacrifice their own well-    </t>
  </si>
  <si>
    <t xml:space="preserve">    being for sake of their children"</t>
  </si>
  <si>
    <t xml:space="preserve">    Neither statement</t>
  </si>
  <si>
    <t xml:space="preserve">    Don't know</t>
  </si>
  <si>
    <t xml:space="preserve">    total</t>
  </si>
  <si>
    <t xml:space="preserve">   Median age at first sexual intercourse   </t>
  </si>
  <si>
    <t xml:space="preserve">   Per cent using contraception at first sexual intercourse </t>
  </si>
  <si>
    <t xml:space="preserve">   Per cent who ever had an induced abortion </t>
  </si>
  <si>
    <t xml:space="preserve">   (up to age 30) </t>
  </si>
  <si>
    <r>
      <t xml:space="preserve">   Average number of person-years enrolled</t>
    </r>
  </si>
  <si>
    <t xml:space="preserve">      partner sterilised</t>
  </si>
  <si>
    <t xml:space="preserve">      respondent sterilised</t>
  </si>
  <si>
    <t xml:space="preserve">     relationship with a man, she should be able to have the child ?"</t>
  </si>
  <si>
    <t>a. Education and employment</t>
  </si>
  <si>
    <t>b. Sexual activity</t>
  </si>
  <si>
    <t>c. Children</t>
  </si>
  <si>
    <t>d. Partnerships</t>
  </si>
  <si>
    <t xml:space="preserve">   Median age at first live birth </t>
  </si>
  <si>
    <t xml:space="preserve">   Per cent living in consensual union at first</t>
  </si>
  <si>
    <t xml:space="preserve">   live birth</t>
  </si>
  <si>
    <t xml:space="preserve">   Per cent not living in any partnership at first </t>
  </si>
  <si>
    <t xml:space="preserve">   live birth (up to age 30)</t>
  </si>
  <si>
    <t xml:space="preserve">  Average number of live births </t>
  </si>
  <si>
    <t xml:space="preserve">  (up to age 30)</t>
  </si>
  <si>
    <t xml:space="preserve">  Per cent with no live births (up to age 30)</t>
  </si>
  <si>
    <t xml:space="preserve"> Contraceptive status of couples, female sample, FFS Austria</t>
  </si>
  <si>
    <t>Contraceptive status of couples, male sample, FFS Austria</t>
  </si>
  <si>
    <r>
      <t xml:space="preserve">a. </t>
    </r>
    <r>
      <rPr>
        <sz val="10"/>
        <rFont val="Arial"/>
        <family val="2"/>
      </rPr>
      <t xml:space="preserve">GDP per capita </t>
    </r>
    <r>
      <rPr>
        <vertAlign val="superscript"/>
        <sz val="10"/>
        <rFont val="Arial"/>
        <family val="2"/>
      </rPr>
      <t>a</t>
    </r>
    <r>
      <rPr>
        <sz val="10"/>
        <rFont val="Arial"/>
        <family val="2"/>
      </rPr>
      <t xml:space="preserve"> (prices in 1000s of ATS)</t>
    </r>
    <r>
      <rPr>
        <b/>
        <sz val="10"/>
        <rFont val="Arial"/>
        <family val="2"/>
      </rPr>
      <t xml:space="preserve"> </t>
    </r>
  </si>
  <si>
    <r>
      <t>g.</t>
    </r>
    <r>
      <rPr>
        <sz val="10"/>
        <rFont val="Arial"/>
        <family val="2"/>
      </rPr>
      <t xml:space="preserve"> Percentage distribution of population by size of locality </t>
    </r>
  </si>
  <si>
    <r>
      <t>h.</t>
    </r>
    <r>
      <rPr>
        <sz val="10"/>
        <rFont val="Arial"/>
        <family val="2"/>
      </rPr>
      <t xml:space="preserve"> Percentage distribution of population  by religious affiliation</t>
    </r>
  </si>
  <si>
    <r>
      <t>i.</t>
    </r>
    <r>
      <rPr>
        <sz val="10"/>
        <rFont val="Arial"/>
        <family val="2"/>
      </rPr>
      <t xml:space="preserve"> Percentage distribution of population by country of birth</t>
    </r>
  </si>
  <si>
    <r>
      <t>j.</t>
    </r>
    <r>
      <rPr>
        <sz val="10"/>
        <rFont val="Arial"/>
        <family val="2"/>
      </rPr>
      <t xml:space="preserve"> Number of dwellings (thousands)</t>
    </r>
  </si>
  <si>
    <r>
      <t>k</t>
    </r>
    <r>
      <rPr>
        <sz val="10"/>
        <rFont val="Arial"/>
        <family val="2"/>
      </rPr>
      <t>. Average number of persons per room</t>
    </r>
  </si>
  <si>
    <r>
      <t>a</t>
    </r>
    <r>
      <rPr>
        <sz val="10"/>
        <rFont val="Arial"/>
        <family val="2"/>
      </rPr>
      <t>. Absolute number of eligible persons according to 1996 microcensus (in 1000s)</t>
    </r>
  </si>
  <si>
    <r>
      <t>b</t>
    </r>
    <r>
      <rPr>
        <sz val="10"/>
        <rFont val="Arial"/>
        <family val="2"/>
      </rPr>
      <t xml:space="preserve">.  Relative number of eligible persons according to 1996 microcensus </t>
    </r>
  </si>
  <si>
    <r>
      <t>c</t>
    </r>
    <r>
      <rPr>
        <sz val="10"/>
        <rFont val="Arial"/>
        <family val="2"/>
      </rPr>
      <t>. Absolute number of persons interviewed in the Austrian FFS</t>
    </r>
  </si>
  <si>
    <r>
      <t>d.</t>
    </r>
    <r>
      <rPr>
        <sz val="10"/>
        <rFont val="Arial"/>
        <family val="2"/>
      </rPr>
      <t xml:space="preserve"> Relative number of persons interviewed in the Austrian FFS </t>
    </r>
  </si>
  <si>
    <t xml:space="preserve">   Average number of person-years employed </t>
  </si>
  <si>
    <r>
      <t xml:space="preserve">   Average number of person-years enrolled</t>
    </r>
    <r>
      <rPr>
        <vertAlign val="superscript"/>
        <sz val="10"/>
        <rFont val="Arial"/>
        <family val="2"/>
      </rPr>
      <t xml:space="preserve"> </t>
    </r>
    <r>
      <rPr>
        <sz val="10"/>
        <rFont val="Arial"/>
        <family val="2"/>
      </rPr>
      <t xml:space="preserve"> </t>
    </r>
  </si>
  <si>
    <r>
      <t xml:space="preserve">   Average number of person-years employed</t>
    </r>
    <r>
      <rPr>
        <vertAlign val="superscript"/>
        <sz val="10"/>
        <rFont val="Arial"/>
        <family val="2"/>
      </rPr>
      <t xml:space="preserve"> </t>
    </r>
    <r>
      <rPr>
        <sz val="10"/>
        <rFont val="Arial"/>
        <family val="2"/>
      </rPr>
      <t xml:space="preserve">  </t>
    </r>
  </si>
  <si>
    <r>
      <t>b</t>
    </r>
    <r>
      <rPr>
        <sz val="10"/>
        <rFont val="Arial"/>
        <family val="2"/>
      </rPr>
      <t xml:space="preserve">. first left their parental home by age </t>
    </r>
  </si>
  <si>
    <r>
      <t>c.</t>
    </r>
    <r>
      <rPr>
        <sz val="10"/>
        <rFont val="Arial"/>
        <family val="2"/>
      </rPr>
      <t xml:space="preserve"> first entered the labour market by age</t>
    </r>
  </si>
  <si>
    <r>
      <t>d</t>
    </r>
    <r>
      <rPr>
        <sz val="10"/>
        <rFont val="Arial"/>
        <family val="2"/>
      </rPr>
      <t xml:space="preserve">. entered their first partnership by age </t>
    </r>
  </si>
  <si>
    <r>
      <t>e</t>
    </r>
    <r>
      <rPr>
        <sz val="10"/>
        <rFont val="Arial"/>
        <family val="2"/>
      </rPr>
      <t xml:space="preserve">. had their first live birth by age </t>
    </r>
  </si>
  <si>
    <r>
      <t>b</t>
    </r>
    <r>
      <rPr>
        <sz val="10"/>
        <rFont val="Arial"/>
        <family val="2"/>
      </rPr>
      <t xml:space="preserve">. first left  their parental home by age </t>
    </r>
  </si>
  <si>
    <r>
      <t>b</t>
    </r>
    <r>
      <rPr>
        <sz val="10"/>
        <rFont val="Arial"/>
        <family val="2"/>
      </rPr>
      <t xml:space="preserve">. Percentage of currently employed women who are working part-time, </t>
    </r>
  </si>
  <si>
    <r>
      <t>a</t>
    </r>
    <r>
      <rPr>
        <sz val="10"/>
        <rFont val="Arial"/>
        <family val="2"/>
      </rPr>
      <t>. Percentage who are studying, by number of children</t>
    </r>
    <r>
      <rPr>
        <vertAlign val="superscript"/>
        <sz val="10"/>
        <rFont val="Arial"/>
        <family val="2"/>
      </rPr>
      <t>a</t>
    </r>
    <r>
      <rPr>
        <sz val="10"/>
        <rFont val="Arial"/>
        <family val="2"/>
      </rPr>
      <t xml:space="preserve"> at home</t>
    </r>
  </si>
  <si>
    <r>
      <t>b</t>
    </r>
    <r>
      <rPr>
        <sz val="10"/>
        <rFont val="Arial"/>
        <family val="2"/>
      </rPr>
      <t xml:space="preserve">. Percentage of women with a youngest child of nursery school </t>
    </r>
  </si>
  <si>
    <r>
      <t>c</t>
    </r>
    <r>
      <rPr>
        <sz val="10"/>
        <rFont val="Arial"/>
        <family val="2"/>
      </rPr>
      <t xml:space="preserve">. Percentage of women with a youngest child of kindergarten </t>
    </r>
  </si>
  <si>
    <r>
      <t>d</t>
    </r>
    <r>
      <rPr>
        <sz val="10"/>
        <rFont val="Arial"/>
        <family val="2"/>
      </rPr>
      <t>. Percentage of women with a youngest child of primary school</t>
    </r>
  </si>
  <si>
    <r>
      <t>a</t>
    </r>
    <r>
      <rPr>
        <sz val="10"/>
        <rFont val="Arial"/>
        <family val="2"/>
      </rPr>
      <t xml:space="preserve">. "Marriage is an outdated institution" </t>
    </r>
  </si>
  <si>
    <r>
      <t>b</t>
    </r>
    <r>
      <rPr>
        <sz val="10"/>
        <rFont val="Arial"/>
        <family val="2"/>
      </rPr>
      <t xml:space="preserve">. "If a woman wants to have a child as a single parent, and she does not want to have a stable </t>
    </r>
  </si>
  <si>
    <r>
      <t>c</t>
    </r>
    <r>
      <rPr>
        <sz val="10"/>
        <rFont val="Arial"/>
        <family val="2"/>
      </rPr>
      <t>. "It would be a good thing if in the future more emphasis was placed on family life"</t>
    </r>
  </si>
  <si>
    <r>
      <t>d.</t>
    </r>
    <r>
      <rPr>
        <sz val="10"/>
        <rFont val="Arial"/>
        <family val="2"/>
      </rPr>
      <t xml:space="preserve"> Percentage distribution of  respondents, by statement best representing their views:</t>
    </r>
  </si>
  <si>
    <r>
      <t>a</t>
    </r>
    <r>
      <rPr>
        <sz val="10"/>
        <rFont val="Arial"/>
        <family val="2"/>
      </rPr>
      <t xml:space="preserve">. "If a woman wants to have a child as a single parent, and she does not want to have a stable </t>
    </r>
  </si>
  <si>
    <r>
      <t>b</t>
    </r>
    <r>
      <rPr>
        <sz val="10"/>
        <rFont val="Arial"/>
        <family val="2"/>
      </rPr>
      <t>. "It would be a good thing if in the future more emphasis was placed on family life"</t>
    </r>
  </si>
  <si>
    <r>
      <t>a</t>
    </r>
    <r>
      <rPr>
        <sz val="10"/>
        <rFont val="Arial"/>
        <family val="2"/>
      </rPr>
      <t>. Average number ultimately expected</t>
    </r>
  </si>
  <si>
    <r>
      <t>b</t>
    </r>
    <r>
      <rPr>
        <sz val="10"/>
        <rFont val="Arial"/>
        <family val="2"/>
      </rPr>
      <t>. Average number already born</t>
    </r>
  </si>
  <si>
    <r>
      <t>c.</t>
    </r>
    <r>
      <rPr>
        <sz val="10"/>
        <rFont val="Arial"/>
        <family val="2"/>
      </rPr>
      <t xml:space="preserve"> Average number expected in the future</t>
    </r>
  </si>
  <si>
    <r>
      <t>a</t>
    </r>
    <r>
      <rPr>
        <sz val="10"/>
        <rFont val="Arial"/>
        <family val="2"/>
      </rPr>
      <t>. Cumulative percentage of women  having a first induced abortion by age</t>
    </r>
  </si>
  <si>
    <r>
      <t>b</t>
    </r>
    <r>
      <rPr>
        <sz val="10"/>
        <rFont val="Arial"/>
        <family val="2"/>
      </rPr>
      <t>. Age-specific induced abortion  ratio</t>
    </r>
    <r>
      <rPr>
        <vertAlign val="superscript"/>
        <sz val="10"/>
        <rFont val="Arial"/>
        <family val="2"/>
      </rPr>
      <t>a</t>
    </r>
  </si>
  <si>
    <r>
      <t>a</t>
    </r>
    <r>
      <rPr>
        <sz val="10"/>
        <rFont val="Arial"/>
        <family val="2"/>
      </rPr>
      <t>. Infecund (total)</t>
    </r>
  </si>
  <si>
    <r>
      <t>b</t>
    </r>
    <r>
      <rPr>
        <sz val="10"/>
        <rFont val="Arial"/>
        <family val="2"/>
      </rPr>
      <t>. Fecund</t>
    </r>
  </si>
  <si>
    <r>
      <t>c</t>
    </r>
    <r>
      <rPr>
        <sz val="10"/>
        <rFont val="Arial"/>
        <family val="2"/>
      </rPr>
      <t>. No sex</t>
    </r>
  </si>
  <si>
    <r>
      <t>d</t>
    </r>
    <r>
      <rPr>
        <sz val="10"/>
        <rFont val="Arial"/>
        <family val="2"/>
      </rPr>
      <t>. Fecund, partner not pregnant, sexually active,</t>
    </r>
  </si>
  <si>
    <t xml:space="preserve">    using contraceptive method (total)</t>
  </si>
  <si>
    <r>
      <t>e</t>
    </r>
    <r>
      <rPr>
        <sz val="10"/>
        <rFont val="Arial"/>
        <family val="2"/>
      </rPr>
      <t>. No method</t>
    </r>
  </si>
  <si>
    <r>
      <t>f</t>
    </r>
    <r>
      <rPr>
        <sz val="10"/>
        <rFont val="Arial"/>
        <family val="2"/>
      </rPr>
      <t>. Status unknown</t>
    </r>
  </si>
  <si>
    <r>
      <t>d</t>
    </r>
    <r>
      <rPr>
        <sz val="10"/>
        <rFont val="Arial"/>
        <family val="2"/>
      </rPr>
      <t xml:space="preserve">. Fecund, not pregnant, sexually active,  </t>
    </r>
  </si>
  <si>
    <t>e. No method</t>
  </si>
  <si>
    <r>
      <t>a.</t>
    </r>
    <r>
      <rPr>
        <sz val="10"/>
        <rFont val="Arial"/>
        <family val="2"/>
      </rPr>
      <t xml:space="preserve"> Cumulative percentage of respondents, ISCED 0-2, having a first birth by age</t>
    </r>
  </si>
  <si>
    <r>
      <t>b</t>
    </r>
    <r>
      <rPr>
        <sz val="10"/>
        <rFont val="Arial"/>
        <family val="2"/>
      </rPr>
      <t>. Cumulative percentage of respondents, ISCED 3-4, having a first birth by age</t>
    </r>
  </si>
  <si>
    <r>
      <t>c</t>
    </r>
    <r>
      <rPr>
        <sz val="10"/>
        <rFont val="Arial"/>
        <family val="2"/>
      </rPr>
      <t>. Cumulative percentage of respondents, ISCED 5-6, having a first birth by age</t>
    </r>
  </si>
  <si>
    <t>a. married</t>
  </si>
  <si>
    <t>b. consensual union</t>
  </si>
  <si>
    <t>c. not in any partnership</t>
  </si>
  <si>
    <r>
      <t>a</t>
    </r>
    <r>
      <rPr>
        <sz val="10"/>
        <rFont val="Arial"/>
        <family val="2"/>
      </rPr>
      <t>. Cumulative percentage of women having a first live birth by age (female)</t>
    </r>
  </si>
  <si>
    <r>
      <t>b</t>
    </r>
    <r>
      <rPr>
        <sz val="10"/>
        <rFont val="Arial"/>
        <family val="2"/>
      </rPr>
      <t>. Cumulative percentage of women having a second live birth by age (in completed years) of first child</t>
    </r>
  </si>
  <si>
    <r>
      <t>c</t>
    </r>
    <r>
      <rPr>
        <sz val="10"/>
        <rFont val="Arial"/>
        <family val="2"/>
      </rPr>
      <t>. Cumulative percentage of women having a third live birth by age (in completed years) of second child</t>
    </r>
  </si>
  <si>
    <r>
      <t>d</t>
    </r>
    <r>
      <rPr>
        <sz val="10"/>
        <rFont val="Arial"/>
        <family val="2"/>
      </rPr>
      <t>. Age-specific fertility rate</t>
    </r>
  </si>
  <si>
    <r>
      <t>a</t>
    </r>
    <r>
      <rPr>
        <sz val="10"/>
        <rFont val="Arial"/>
        <family val="2"/>
      </rPr>
      <t xml:space="preserve">. Percentage distribution of respondents </t>
    </r>
  </si>
  <si>
    <r>
      <t>b</t>
    </r>
    <r>
      <rPr>
        <sz val="10"/>
        <rFont val="Arial"/>
        <family val="2"/>
      </rPr>
      <t>. Average number of live births</t>
    </r>
  </si>
  <si>
    <t>e. Average  number of:</t>
  </si>
  <si>
    <r>
      <t>a</t>
    </r>
    <r>
      <rPr>
        <sz val="10"/>
        <rFont val="Arial"/>
        <family val="2"/>
      </rPr>
      <t>. Percentage distribution of respondents by number of children born to mother</t>
    </r>
    <r>
      <rPr>
        <vertAlign val="superscript"/>
        <sz val="10"/>
        <rFont val="Arial"/>
        <family val="2"/>
      </rPr>
      <t>a</t>
    </r>
  </si>
  <si>
    <r>
      <t xml:space="preserve">    </t>
    </r>
    <r>
      <rPr>
        <sz val="10"/>
        <rFont val="Arial"/>
        <family val="2"/>
      </rPr>
      <t>three</t>
    </r>
    <r>
      <rPr>
        <b/>
        <sz val="10"/>
        <rFont val="Arial"/>
        <family val="2"/>
      </rPr>
      <t xml:space="preserve"> </t>
    </r>
  </si>
  <si>
    <r>
      <t>b</t>
    </r>
    <r>
      <rPr>
        <sz val="10"/>
        <rFont val="Arial"/>
        <family val="2"/>
      </rPr>
      <t>. Average number of children born to respondent's mother</t>
    </r>
    <r>
      <rPr>
        <vertAlign val="superscript"/>
        <sz val="10"/>
        <rFont val="Arial"/>
        <family val="2"/>
      </rPr>
      <t>a</t>
    </r>
  </si>
  <si>
    <r>
      <t>c</t>
    </r>
    <r>
      <rPr>
        <sz val="10"/>
        <rFont val="Arial"/>
        <family val="2"/>
      </rPr>
      <t>. Percentage distribution of respondents by usual living arrangement up to age 15</t>
    </r>
  </si>
  <si>
    <r>
      <t>d.</t>
    </r>
    <r>
      <rPr>
        <sz val="10"/>
        <rFont val="Arial"/>
        <family val="2"/>
      </rPr>
      <t xml:space="preserve"> Cumulative percentage of respondents whose parents divorced or separated, by age</t>
    </r>
  </si>
  <si>
    <r>
      <t>e.</t>
    </r>
    <r>
      <rPr>
        <sz val="10"/>
        <rFont val="Arial"/>
        <family val="2"/>
      </rPr>
      <t xml:space="preserve"> Cumulative percentage of respondents who had left their parental home by age</t>
    </r>
    <r>
      <rPr>
        <vertAlign val="superscript"/>
        <sz val="10"/>
        <rFont val="Arial"/>
        <family val="2"/>
      </rPr>
      <t>b</t>
    </r>
  </si>
  <si>
    <r>
      <t xml:space="preserve">                        Median age</t>
    </r>
    <r>
      <rPr>
        <vertAlign val="superscript"/>
        <sz val="10"/>
        <rFont val="Arial"/>
        <family val="2"/>
      </rPr>
      <t>c</t>
    </r>
  </si>
  <si>
    <r>
      <t>b</t>
    </r>
    <r>
      <rPr>
        <sz val="10"/>
        <rFont val="Arial"/>
        <family val="2"/>
      </rPr>
      <t>. Without children, with partner (subtotal)</t>
    </r>
  </si>
  <si>
    <r>
      <t>c</t>
    </r>
    <r>
      <rPr>
        <sz val="10"/>
        <rFont val="Arial"/>
        <family val="2"/>
      </rPr>
      <t>. With children, without partner (subtotal)</t>
    </r>
  </si>
  <si>
    <r>
      <t>d.</t>
    </r>
    <r>
      <rPr>
        <sz val="10"/>
        <rFont val="Arial"/>
        <family val="2"/>
      </rPr>
      <t xml:space="preserve"> Without children or partner (subtotal)</t>
    </r>
  </si>
  <si>
    <r>
      <t>e</t>
    </r>
    <r>
      <rPr>
        <sz val="10"/>
        <rFont val="Arial"/>
        <family val="2"/>
      </rPr>
      <t>. With parent(s)</t>
    </r>
    <r>
      <rPr>
        <vertAlign val="superscript"/>
        <sz val="10"/>
        <rFont val="Arial"/>
        <family val="2"/>
      </rPr>
      <t>c</t>
    </r>
  </si>
  <si>
    <r>
      <t>f</t>
    </r>
    <r>
      <rPr>
        <sz val="10"/>
        <rFont val="Arial"/>
        <family val="2"/>
      </rPr>
      <t>. With other relatives</t>
    </r>
    <r>
      <rPr>
        <vertAlign val="superscript"/>
        <sz val="10"/>
        <rFont val="Arial"/>
        <family val="2"/>
      </rPr>
      <t>d</t>
    </r>
  </si>
  <si>
    <r>
      <t>g</t>
    </r>
    <r>
      <rPr>
        <sz val="10"/>
        <rFont val="Arial"/>
        <family val="2"/>
      </rPr>
      <t>. With others, no relatives</t>
    </r>
  </si>
  <si>
    <r>
      <t>h</t>
    </r>
    <r>
      <rPr>
        <sz val="10"/>
        <rFont val="Arial"/>
        <family val="2"/>
      </rPr>
      <t>. Alone</t>
    </r>
  </si>
  <si>
    <r>
      <t>i.</t>
    </r>
    <r>
      <rPr>
        <sz val="10"/>
        <rFont val="Arial"/>
        <family val="2"/>
      </rPr>
      <t xml:space="preserve"> With at least two other generations</t>
    </r>
  </si>
  <si>
    <r>
      <t>j.</t>
    </r>
    <r>
      <rPr>
        <sz val="10"/>
        <rFont val="Arial"/>
        <family val="2"/>
      </rPr>
      <t xml:space="preserve"> Average household size</t>
    </r>
  </si>
  <si>
    <r>
      <t>a.</t>
    </r>
    <r>
      <rPr>
        <sz val="10"/>
        <rFont val="Arial"/>
        <family val="2"/>
      </rPr>
      <t xml:space="preserve"> With children</t>
    </r>
    <r>
      <rPr>
        <vertAlign val="superscript"/>
        <sz val="10"/>
        <rFont val="Arial"/>
        <family val="2"/>
      </rPr>
      <t>b</t>
    </r>
    <r>
      <rPr>
        <sz val="10"/>
        <rFont val="Arial"/>
        <family val="2"/>
      </rPr>
      <t xml:space="preserve"> and partner (subtotal)</t>
    </r>
  </si>
  <si>
    <r>
      <t>c.</t>
    </r>
    <r>
      <rPr>
        <sz val="10"/>
        <rFont val="Arial"/>
        <family val="2"/>
      </rPr>
      <t xml:space="preserve"> With children, without partner (subtotal)</t>
    </r>
  </si>
  <si>
    <r>
      <t>d</t>
    </r>
    <r>
      <rPr>
        <sz val="10"/>
        <rFont val="Arial"/>
        <family val="2"/>
      </rPr>
      <t>. Without children or partner (subtotal)</t>
    </r>
  </si>
  <si>
    <r>
      <t>e.</t>
    </r>
    <r>
      <rPr>
        <sz val="10"/>
        <rFont val="Arial"/>
        <family val="2"/>
      </rPr>
      <t xml:space="preserve"> With parent(s)</t>
    </r>
    <r>
      <rPr>
        <vertAlign val="superscript"/>
        <sz val="10"/>
        <rFont val="Arial"/>
        <family val="2"/>
      </rPr>
      <t>c</t>
    </r>
  </si>
  <si>
    <r>
      <t>g.</t>
    </r>
    <r>
      <rPr>
        <sz val="10"/>
        <rFont val="Arial"/>
        <family val="2"/>
      </rPr>
      <t xml:space="preserve"> With others, no relatives</t>
    </r>
  </si>
  <si>
    <r>
      <t xml:space="preserve">j. </t>
    </r>
    <r>
      <rPr>
        <sz val="10"/>
        <rFont val="Arial"/>
        <family val="2"/>
      </rPr>
      <t>Average household size</t>
    </r>
  </si>
  <si>
    <r>
      <t>a.</t>
    </r>
    <r>
      <rPr>
        <sz val="10"/>
        <rFont val="Arial"/>
        <family val="2"/>
      </rPr>
      <t xml:space="preserve"> Total population (1000)</t>
    </r>
  </si>
  <si>
    <r>
      <t>b</t>
    </r>
    <r>
      <rPr>
        <sz val="10"/>
        <rFont val="Arial"/>
        <family val="2"/>
      </rPr>
      <t>. Per cent of population aged</t>
    </r>
  </si>
  <si>
    <r>
      <t>c.</t>
    </r>
    <r>
      <rPr>
        <sz val="10"/>
        <rFont val="Arial"/>
        <family val="2"/>
      </rPr>
      <t xml:space="preserve"> Period total fertility rate</t>
    </r>
  </si>
  <si>
    <r>
      <t>d</t>
    </r>
    <r>
      <rPr>
        <sz val="10"/>
        <rFont val="Arial"/>
        <family val="2"/>
      </rPr>
      <t>. Mean age of mother at first live birth</t>
    </r>
  </si>
  <si>
    <r>
      <t>e</t>
    </r>
    <r>
      <rPr>
        <sz val="10"/>
        <rFont val="Arial"/>
        <family val="2"/>
      </rPr>
      <t xml:space="preserve">. First parity births as a percentage of </t>
    </r>
  </si>
  <si>
    <r>
      <t>f</t>
    </r>
    <r>
      <rPr>
        <sz val="10"/>
        <rFont val="Arial"/>
        <family val="2"/>
      </rPr>
      <t xml:space="preserve">. Per cent of first live births occurring </t>
    </r>
  </si>
  <si>
    <r>
      <t xml:space="preserve">g. </t>
    </r>
    <r>
      <rPr>
        <sz val="10"/>
        <rFont val="Arial"/>
        <family val="2"/>
      </rPr>
      <t>Non-marital births as a percentage</t>
    </r>
  </si>
  <si>
    <r>
      <t>h.</t>
    </r>
    <r>
      <rPr>
        <sz val="10"/>
        <rFont val="Arial"/>
        <family val="2"/>
      </rPr>
      <t xml:space="preserve"> Female mean age at first marriage</t>
    </r>
  </si>
  <si>
    <r>
      <t>i</t>
    </r>
    <r>
      <rPr>
        <sz val="10"/>
        <rFont val="Arial"/>
        <family val="2"/>
      </rPr>
      <t>. Female total first marriage rate</t>
    </r>
  </si>
  <si>
    <r>
      <t>j</t>
    </r>
    <r>
      <rPr>
        <sz val="10"/>
        <rFont val="Arial"/>
        <family val="2"/>
      </rPr>
      <t>. General divorce rate</t>
    </r>
  </si>
  <si>
    <r>
      <t>k</t>
    </r>
    <r>
      <rPr>
        <sz val="10"/>
        <rFont val="Arial"/>
        <family val="2"/>
      </rPr>
      <t>. Percentage of women aged 20-44</t>
    </r>
  </si>
  <si>
    <r>
      <t>l</t>
    </r>
    <r>
      <rPr>
        <sz val="10"/>
        <rFont val="Arial"/>
        <family val="2"/>
      </rPr>
      <t>. Life expectancy at birth</t>
    </r>
  </si>
  <si>
    <r>
      <t>m</t>
    </r>
    <r>
      <rPr>
        <sz val="10"/>
        <rFont val="Arial"/>
        <family val="2"/>
      </rPr>
      <t>. Infant mortality rate</t>
    </r>
  </si>
  <si>
    <r>
      <t>n</t>
    </r>
    <r>
      <rPr>
        <sz val="10"/>
        <rFont val="Arial"/>
        <family val="2"/>
      </rPr>
      <t xml:space="preserve">. Total number of households </t>
    </r>
  </si>
  <si>
    <r>
      <t>o.</t>
    </r>
    <r>
      <rPr>
        <sz val="10"/>
        <rFont val="Arial"/>
        <family val="2"/>
      </rPr>
      <t xml:space="preserve"> One-person  households as a </t>
    </r>
  </si>
  <si>
    <r>
      <t>p</t>
    </r>
    <r>
      <rPr>
        <sz val="10"/>
        <rFont val="Arial"/>
        <family val="2"/>
      </rPr>
      <t xml:space="preserve">. Average number of persons per </t>
    </r>
  </si>
  <si>
    <r>
      <t>c.</t>
    </r>
    <r>
      <rPr>
        <sz val="10"/>
        <rFont val="Arial"/>
        <family val="2"/>
      </rPr>
      <t xml:space="preserve"> Labour force participation rates</t>
    </r>
    <r>
      <rPr>
        <vertAlign val="superscript"/>
        <sz val="10"/>
        <rFont val="Arial"/>
        <family val="2"/>
      </rPr>
      <t>b</t>
    </r>
  </si>
  <si>
    <r>
      <t>e.</t>
    </r>
    <r>
      <rPr>
        <sz val="10"/>
        <rFont val="Arial"/>
        <family val="2"/>
      </rPr>
      <t xml:space="preserve"> Unemployment rates</t>
    </r>
    <r>
      <rPr>
        <vertAlign val="superscript"/>
        <sz val="10"/>
        <rFont val="Arial"/>
        <family val="2"/>
      </rPr>
      <t>c</t>
    </r>
  </si>
  <si>
    <r>
      <t>f.</t>
    </r>
    <r>
      <rPr>
        <sz val="10"/>
        <rFont val="Arial"/>
        <family val="2"/>
      </rPr>
      <t xml:space="preserve"> Percentage distribution of population by level of education</t>
    </r>
    <r>
      <rPr>
        <vertAlign val="superscript"/>
        <sz val="10"/>
        <rFont val="Arial"/>
        <family val="2"/>
      </rPr>
      <t>d</t>
    </r>
    <r>
      <rPr>
        <sz val="10"/>
        <rFont val="Arial"/>
        <family val="2"/>
      </rPr>
      <t xml:space="preserve">  </t>
    </r>
  </si>
  <si>
    <r>
      <t>a.</t>
    </r>
    <r>
      <rPr>
        <sz val="10"/>
        <rFont val="Arial"/>
        <family val="2"/>
      </rPr>
      <t xml:space="preserve"> completed their current</t>
    </r>
    <r>
      <rPr>
        <vertAlign val="superscript"/>
        <sz val="10"/>
        <rFont val="Arial"/>
        <family val="2"/>
      </rPr>
      <t xml:space="preserve">a </t>
    </r>
    <r>
      <rPr>
        <sz val="10"/>
        <rFont val="Arial"/>
        <family val="2"/>
      </rPr>
      <t>highest level of education by age</t>
    </r>
  </si>
  <si>
    <r>
      <t xml:space="preserve"> </t>
    </r>
    <r>
      <rPr>
        <vertAlign val="superscript"/>
        <sz val="10"/>
        <rFont val="Arial"/>
        <family val="2"/>
      </rPr>
      <t>a</t>
    </r>
    <r>
      <rPr>
        <sz val="10"/>
        <rFont val="Arial"/>
        <family val="2"/>
      </rPr>
      <t xml:space="preserve"> Education completed at the time of interview.</t>
    </r>
  </si>
  <si>
    <r>
      <t>a.</t>
    </r>
    <r>
      <rPr>
        <sz val="10"/>
        <rFont val="Arial"/>
        <family val="2"/>
      </rPr>
      <t xml:space="preserve"> completed their current</t>
    </r>
    <r>
      <rPr>
        <vertAlign val="superscript"/>
        <sz val="10"/>
        <rFont val="Arial"/>
        <family val="2"/>
      </rPr>
      <t>a</t>
    </r>
    <r>
      <rPr>
        <sz val="10"/>
        <rFont val="Arial"/>
        <family val="2"/>
      </rPr>
      <t xml:space="preserve"> highest level of education by age</t>
    </r>
  </si>
  <si>
    <r>
      <t>a</t>
    </r>
    <r>
      <rPr>
        <sz val="10"/>
        <rFont val="Arial"/>
        <family val="2"/>
      </rPr>
      <t>. Percentage currently employed, by number of children</t>
    </r>
    <r>
      <rPr>
        <vertAlign val="superscript"/>
        <sz val="10"/>
        <rFont val="Arial"/>
        <family val="2"/>
      </rPr>
      <t>a</t>
    </r>
    <r>
      <rPr>
        <sz val="10"/>
        <rFont val="Arial"/>
        <family val="2"/>
      </rPr>
      <t xml:space="preserve"> at home</t>
    </r>
  </si>
  <si>
    <r>
      <t>c</t>
    </r>
    <r>
      <rPr>
        <sz val="10"/>
        <rFont val="Arial"/>
        <family val="2"/>
      </rPr>
      <t>. Percentage of women with a youngest child of nursery school age</t>
    </r>
    <r>
      <rPr>
        <vertAlign val="superscript"/>
        <sz val="10"/>
        <rFont val="Arial"/>
        <family val="2"/>
      </rPr>
      <t>b</t>
    </r>
    <r>
      <rPr>
        <sz val="10"/>
        <rFont val="Arial"/>
        <family val="2"/>
      </rPr>
      <t xml:space="preserve"> who are employed, by time worked</t>
    </r>
  </si>
  <si>
    <r>
      <t>d</t>
    </r>
    <r>
      <rPr>
        <sz val="10"/>
        <rFont val="Arial"/>
        <family val="2"/>
      </rPr>
      <t>. Percentage of women with a youngest child of kindergarten age</t>
    </r>
    <r>
      <rPr>
        <vertAlign val="superscript"/>
        <sz val="10"/>
        <rFont val="Arial"/>
        <family val="2"/>
      </rPr>
      <t>b</t>
    </r>
    <r>
      <rPr>
        <sz val="10"/>
        <rFont val="Arial"/>
        <family val="2"/>
      </rPr>
      <t xml:space="preserve"> who are employed, by time worked</t>
    </r>
  </si>
  <si>
    <r>
      <t>e.</t>
    </r>
    <r>
      <rPr>
        <sz val="10"/>
        <rFont val="Arial"/>
        <family val="2"/>
      </rPr>
      <t xml:space="preserve"> Percentage of women with a youngest child of primary school age</t>
    </r>
    <r>
      <rPr>
        <vertAlign val="superscript"/>
        <sz val="10"/>
        <rFont val="Arial"/>
        <family val="2"/>
      </rPr>
      <t xml:space="preserve">b </t>
    </r>
    <r>
      <rPr>
        <sz val="10"/>
        <rFont val="Arial"/>
        <family val="2"/>
      </rPr>
      <t>who are employed, by time worked</t>
    </r>
  </si>
  <si>
    <r>
      <t xml:space="preserve">    age</t>
    </r>
    <r>
      <rPr>
        <vertAlign val="superscript"/>
        <sz val="10"/>
        <rFont val="Arial"/>
        <family val="2"/>
      </rPr>
      <t>b</t>
    </r>
    <r>
      <rPr>
        <sz val="10"/>
        <rFont val="Arial"/>
        <family val="2"/>
      </rPr>
      <t xml:space="preserve"> who are currently studying</t>
    </r>
  </si>
  <si>
    <r>
      <t xml:space="preserve">     age</t>
    </r>
    <r>
      <rPr>
        <vertAlign val="superscript"/>
        <sz val="10"/>
        <rFont val="Arial"/>
        <family val="2"/>
      </rPr>
      <t>b</t>
    </r>
    <r>
      <rPr>
        <sz val="10"/>
        <rFont val="Arial"/>
        <family val="2"/>
      </rPr>
      <t xml:space="preserve"> who are currently studying</t>
    </r>
  </si>
  <si>
    <r>
      <t>a</t>
    </r>
    <r>
      <rPr>
        <sz val="10"/>
        <rFont val="Arial"/>
        <family val="2"/>
      </rPr>
      <t xml:space="preserve">. Percentage distribution of respondents, by number of children ultimately expected </t>
    </r>
  </si>
  <si>
    <r>
      <t>b</t>
    </r>
    <r>
      <rPr>
        <sz val="10"/>
        <rFont val="Arial"/>
        <family val="2"/>
      </rPr>
      <t xml:space="preserve">. Average number of children </t>
    </r>
  </si>
  <si>
    <r>
      <t>c</t>
    </r>
    <r>
      <rPr>
        <sz val="10"/>
        <rFont val="Arial"/>
        <family val="2"/>
      </rPr>
      <t>. Percentage distribution of respondents with no children, by number ultimately expected</t>
    </r>
    <r>
      <rPr>
        <vertAlign val="superscript"/>
        <sz val="10"/>
        <rFont val="Arial"/>
        <family val="2"/>
      </rPr>
      <t>a</t>
    </r>
    <r>
      <rPr>
        <sz val="10"/>
        <rFont val="Arial"/>
        <family val="2"/>
      </rPr>
      <t xml:space="preserve"> </t>
    </r>
  </si>
  <si>
    <r>
      <t>d</t>
    </r>
    <r>
      <rPr>
        <sz val="10"/>
        <rFont val="Arial"/>
        <family val="2"/>
      </rPr>
      <t>. Percentage distribution of respondents with one child, by number ultimately expected</t>
    </r>
    <r>
      <rPr>
        <vertAlign val="superscript"/>
        <sz val="10"/>
        <rFont val="Arial"/>
        <family val="2"/>
      </rPr>
      <t>a</t>
    </r>
    <r>
      <rPr>
        <sz val="10"/>
        <rFont val="Arial"/>
        <family val="2"/>
      </rPr>
      <t xml:space="preserve"> </t>
    </r>
  </si>
  <si>
    <r>
      <t>e</t>
    </r>
    <r>
      <rPr>
        <sz val="10"/>
        <rFont val="Arial"/>
        <family val="2"/>
      </rPr>
      <t>. Percentage distribution of respondents with two children, by number ultimately expected</t>
    </r>
    <r>
      <rPr>
        <vertAlign val="superscript"/>
        <sz val="10"/>
        <rFont val="Arial"/>
        <family val="2"/>
      </rPr>
      <t>a</t>
    </r>
    <r>
      <rPr>
        <sz val="10"/>
        <rFont val="Arial"/>
        <family val="2"/>
      </rPr>
      <t xml:space="preserve"> </t>
    </r>
  </si>
  <si>
    <r>
      <t>f</t>
    </r>
    <r>
      <rPr>
        <sz val="10"/>
        <rFont val="Arial"/>
        <family val="2"/>
      </rPr>
      <t>. Percentage distribution of respondents with three children, by number ultimately expected</t>
    </r>
    <r>
      <rPr>
        <vertAlign val="superscript"/>
        <sz val="10"/>
        <rFont val="Arial"/>
        <family val="2"/>
      </rPr>
      <t>a</t>
    </r>
    <r>
      <rPr>
        <sz val="10"/>
        <rFont val="Arial"/>
        <family val="2"/>
      </rPr>
      <t xml:space="preserve"> </t>
    </r>
  </si>
  <si>
    <r>
      <t>a.</t>
    </r>
    <r>
      <rPr>
        <sz val="10"/>
        <rFont val="Arial"/>
        <family val="2"/>
      </rPr>
      <t xml:space="preserve"> Cumulative percentage of all first partnerships which dissolved, by total duration (in completed years)</t>
    </r>
  </si>
  <si>
    <r>
      <t>b.</t>
    </r>
    <r>
      <rPr>
        <sz val="10"/>
        <rFont val="Arial"/>
        <family val="2"/>
      </rPr>
      <t xml:space="preserve"> Cumulative percentage of  first partnerships that were marriages not preceded by cohabitation, </t>
    </r>
  </si>
  <si>
    <r>
      <t>c</t>
    </r>
    <r>
      <rPr>
        <sz val="10"/>
        <rFont val="Arial"/>
        <family val="2"/>
      </rPr>
      <t xml:space="preserve">. Cumulative percentage of first partnerships that were consensual unions which dissolved, </t>
    </r>
  </si>
  <si>
    <r>
      <t xml:space="preserve">     by duration (in completed years) of the union</t>
    </r>
    <r>
      <rPr>
        <vertAlign val="superscript"/>
        <sz val="10"/>
        <rFont val="Arial"/>
        <family val="2"/>
      </rPr>
      <t>a</t>
    </r>
  </si>
  <si>
    <r>
      <t>d</t>
    </r>
    <r>
      <rPr>
        <sz val="10"/>
        <rFont val="Arial"/>
        <family val="2"/>
      </rPr>
      <t xml:space="preserve">. Cumulative percentage of  first partnerships that were consensual unions converted into marriage, </t>
    </r>
  </si>
  <si>
    <r>
      <t>e</t>
    </r>
    <r>
      <rPr>
        <sz val="10"/>
        <rFont val="Arial"/>
        <family val="2"/>
      </rPr>
      <t>. Average total number of dissolutions</t>
    </r>
  </si>
  <si>
    <r>
      <t>a</t>
    </r>
    <r>
      <rPr>
        <sz val="10"/>
        <rFont val="Arial"/>
        <family val="2"/>
      </rPr>
      <t xml:space="preserve">. Cumulative percentage of all first partnerships which dissolved, by total duration (in completed </t>
    </r>
  </si>
  <si>
    <r>
      <t>b</t>
    </r>
    <r>
      <rPr>
        <sz val="10"/>
        <rFont val="Arial"/>
        <family val="2"/>
      </rPr>
      <t xml:space="preserve">. Cumulative percentage of first partnerships that were marriages not preceded by consensual union </t>
    </r>
  </si>
  <si>
    <r>
      <t>c</t>
    </r>
    <r>
      <rPr>
        <sz val="10"/>
        <rFont val="Arial"/>
        <family val="2"/>
      </rPr>
      <t xml:space="preserve">. Cumulative percentage of  first partnerships that were consensual unions which dissolved, </t>
    </r>
  </si>
  <si>
    <r>
      <t>d</t>
    </r>
    <r>
      <rPr>
        <sz val="10"/>
        <rFont val="Arial"/>
        <family val="2"/>
      </rPr>
      <t>. Cumulative percentage of  first partnerships that were consensual unions converted into marriage,</t>
    </r>
  </si>
  <si>
    <r>
      <t>a</t>
    </r>
    <r>
      <rPr>
        <sz val="10"/>
        <rFont val="Arial"/>
        <family val="2"/>
      </rPr>
      <t xml:space="preserve">. Cumulative percentage of respondents who had entered any first partnership, </t>
    </r>
  </si>
  <si>
    <r>
      <t>b</t>
    </r>
    <r>
      <rPr>
        <sz val="10"/>
        <rFont val="Arial"/>
        <family val="2"/>
      </rPr>
      <t xml:space="preserve">. Cumulative percentage of respondents who had entered first partnerships that were marriages </t>
    </r>
  </si>
  <si>
    <r>
      <t>c</t>
    </r>
    <r>
      <rPr>
        <sz val="10"/>
        <rFont val="Arial"/>
        <family val="2"/>
      </rPr>
      <t xml:space="preserve">. Cumulative percentage of respondents who had entered first partnerships that were consensual unions, </t>
    </r>
  </si>
  <si>
    <r>
      <t>d.</t>
    </r>
    <r>
      <rPr>
        <sz val="10"/>
        <rFont val="Arial"/>
        <family val="2"/>
      </rPr>
      <t xml:space="preserve"> Cumulative percentage of first partnerships that were consensual unions which converted </t>
    </r>
  </si>
  <si>
    <r>
      <t xml:space="preserve">    to marriages, by completed years from the start of the consensual union to marriage</t>
    </r>
    <r>
      <rPr>
        <vertAlign val="superscript"/>
        <sz val="10"/>
        <rFont val="Arial"/>
        <family val="2"/>
      </rPr>
      <t>a</t>
    </r>
  </si>
  <si>
    <r>
      <t>a</t>
    </r>
    <r>
      <rPr>
        <sz val="10"/>
        <rFont val="Arial"/>
        <family val="2"/>
      </rPr>
      <t>. Cumulative percentage of respondents who had entered any first partnership, by age of entry</t>
    </r>
  </si>
  <si>
    <r>
      <t>d.</t>
    </r>
    <r>
      <rPr>
        <sz val="10"/>
        <rFont val="Arial"/>
        <family val="2"/>
      </rPr>
      <t xml:space="preserve"> Percentage distribution of employed persons     by sector</t>
    </r>
  </si>
  <si>
    <r>
      <t>b.</t>
    </r>
    <r>
      <rPr>
        <sz val="10"/>
        <rFont val="Arial"/>
        <family val="2"/>
      </rPr>
      <t xml:space="preserve"> Percentage distribution Product (GDP) by sector </t>
    </r>
  </si>
  <si>
    <t xml:space="preserve">     agriculture</t>
  </si>
  <si>
    <t xml:space="preserve">     services</t>
  </si>
  <si>
    <t xml:space="preserve">      low</t>
  </si>
  <si>
    <t xml:space="preserve">      medium</t>
  </si>
  <si>
    <t xml:space="preserve">      high</t>
  </si>
  <si>
    <t xml:space="preserve">       low</t>
  </si>
  <si>
    <t xml:space="preserve">       medium</t>
  </si>
  <si>
    <t xml:space="preserve">       high</t>
  </si>
  <si>
    <r>
      <t>Position in the household,</t>
    </r>
    <r>
      <rPr>
        <b/>
        <vertAlign val="superscript"/>
        <sz val="10"/>
        <rFont val="Arial"/>
        <family val="2"/>
      </rPr>
      <t>a</t>
    </r>
    <r>
      <rPr>
        <b/>
        <sz val="10"/>
        <rFont val="Arial"/>
        <family val="2"/>
      </rPr>
      <t xml:space="preserve"> male sample</t>
    </r>
  </si>
  <si>
    <r>
      <t>Position in the household,</t>
    </r>
    <r>
      <rPr>
        <b/>
        <vertAlign val="superscript"/>
        <sz val="10"/>
        <rFont val="Arial"/>
        <family val="2"/>
      </rPr>
      <t>a</t>
    </r>
    <r>
      <rPr>
        <b/>
        <sz val="10"/>
        <rFont val="Arial"/>
        <family val="2"/>
      </rPr>
      <t xml:space="preserve"> female sample</t>
    </r>
  </si>
  <si>
    <t>Selected demographic indicators</t>
  </si>
  <si>
    <t xml:space="preserve"> Selected economic, social and cultural indicators</t>
  </si>
  <si>
    <t>The parental home, male sample</t>
  </si>
  <si>
    <t xml:space="preserve">Partnership formation, female sample </t>
  </si>
  <si>
    <t>Partnership formation, male sample</t>
  </si>
  <si>
    <t xml:space="preserve">Partnership dissolution, female sample </t>
  </si>
  <si>
    <t xml:space="preserve">Partnership dissolution, male sample </t>
  </si>
  <si>
    <r>
      <t xml:space="preserve">a </t>
    </r>
    <r>
      <rPr>
        <sz val="10"/>
        <rFont val="Arial"/>
        <family val="2"/>
      </rPr>
      <t xml:space="preserve">In terms of competing risks, consensual unions can be dissolved, be converted into marriage or continue.  Although consensual unions, once converted into marriage,  can no longer be dissolved, they are kept in the denominators for this panel. The dissolution of consensual unions is dealt with in panel d of table 9. </t>
    </r>
  </si>
  <si>
    <t xml:space="preserve">Number of live births, female sample </t>
  </si>
  <si>
    <t xml:space="preserve">Number of live births, male sample </t>
  </si>
  <si>
    <t>The timing of fertility, female sample</t>
  </si>
  <si>
    <t>Table 14 (cont.)</t>
  </si>
  <si>
    <t>Partnership status at first birth, female sample</t>
  </si>
  <si>
    <t xml:space="preserve">Partnership status at first birth, male sample </t>
  </si>
  <si>
    <r>
      <t xml:space="preserve"> Age at first birth by educational level at interview,</t>
    </r>
    <r>
      <rPr>
        <b/>
        <vertAlign val="superscript"/>
        <sz val="10"/>
        <rFont val="Arial"/>
        <family val="2"/>
      </rPr>
      <t xml:space="preserve">a </t>
    </r>
    <r>
      <rPr>
        <b/>
        <sz val="10"/>
        <rFont val="Arial"/>
        <family val="2"/>
      </rPr>
      <t>female sample</t>
    </r>
  </si>
  <si>
    <r>
      <t xml:space="preserve"> Age at first birth by educational level at interview,</t>
    </r>
    <r>
      <rPr>
        <b/>
        <vertAlign val="superscript"/>
        <sz val="10"/>
        <rFont val="Arial"/>
        <family val="2"/>
      </rPr>
      <t>a</t>
    </r>
    <r>
      <rPr>
        <b/>
        <sz val="10"/>
        <rFont val="Arial"/>
        <family val="2"/>
      </rPr>
      <t xml:space="preserve"> female sample </t>
    </r>
  </si>
  <si>
    <r>
      <t xml:space="preserve"> Age at first birth by educational level at interview,</t>
    </r>
    <r>
      <rPr>
        <b/>
        <vertAlign val="superscript"/>
        <sz val="10"/>
        <rFont val="Arial"/>
        <family val="2"/>
      </rPr>
      <t>a</t>
    </r>
    <r>
      <rPr>
        <b/>
        <sz val="10"/>
        <rFont val="Arial"/>
        <family val="2"/>
      </rPr>
      <t xml:space="preserve"> male sample </t>
    </r>
  </si>
  <si>
    <r>
      <t>Age at first birth by educational level at interview,</t>
    </r>
    <r>
      <rPr>
        <b/>
        <vertAlign val="superscript"/>
        <sz val="10"/>
        <rFont val="Arial"/>
        <family val="2"/>
      </rPr>
      <t>a</t>
    </r>
    <r>
      <rPr>
        <b/>
        <sz val="10"/>
        <rFont val="Arial"/>
        <family val="2"/>
      </rPr>
      <t xml:space="preserve"> male sample </t>
    </r>
  </si>
  <si>
    <t xml:space="preserve">Induced abortion, female sample </t>
  </si>
  <si>
    <r>
      <t xml:space="preserve"> </t>
    </r>
    <r>
      <rPr>
        <vertAlign val="superscript"/>
        <sz val="10"/>
        <rFont val="Arial"/>
        <family val="2"/>
      </rPr>
      <t>a</t>
    </r>
    <r>
      <rPr>
        <sz val="10"/>
        <rFont val="Arial"/>
        <family val="2"/>
      </rPr>
      <t xml:space="preserve"> The number of children a respondent had, is the number alive, plus one for all those pregnant at the time of the interview.</t>
    </r>
  </si>
  <si>
    <t xml:space="preserve">Expected ultimate family size, female sample </t>
  </si>
  <si>
    <t xml:space="preserve">Expected ultimate family size, male sample </t>
  </si>
  <si>
    <t xml:space="preserve"> the future, by level of education at interview, male sample </t>
  </si>
  <si>
    <t xml:space="preserve"> the future, by level of education at interview, female sample </t>
  </si>
  <si>
    <t xml:space="preserve"> Values and beliefs, female sample </t>
  </si>
  <si>
    <t xml:space="preserve">          Studying and having children, female sample, 20-34 years of age </t>
  </si>
  <si>
    <t xml:space="preserve"> Working and having children, female sample</t>
  </si>
  <si>
    <t xml:space="preserve">Selected event histories combined, female sample </t>
  </si>
  <si>
    <t xml:space="preserve">Selected event histories combined, male sample </t>
  </si>
  <si>
    <t>Selected event histories combined, male sample</t>
  </si>
  <si>
    <t>Summary measures for selected life events, female sample</t>
  </si>
  <si>
    <t>Summary measures for selected life events, male sample</t>
  </si>
  <si>
    <t xml:space="preserve"> The survey population and non response</t>
  </si>
  <si>
    <r>
      <t xml:space="preserve">a </t>
    </r>
    <r>
      <rPr>
        <sz val="10"/>
        <rFont val="Arial"/>
        <family val="2"/>
      </rPr>
      <t>I1983 prices. 1983=100.0%</t>
    </r>
  </si>
  <si>
    <r>
      <t xml:space="preserve">a </t>
    </r>
    <r>
      <rPr>
        <sz val="10"/>
        <rFont val="Arial"/>
        <family val="2"/>
      </rPr>
      <t xml:space="preserve">Includes respondents in the age group 15-50 who are in enploymentt or unenployment. Number of employed and unemployed </t>
    </r>
  </si>
  <si>
    <t>persons divided by the total number of persons in the age group.</t>
  </si>
  <si>
    <r>
      <t xml:space="preserve">c </t>
    </r>
    <r>
      <rPr>
        <sz val="10"/>
        <rFont val="Arial"/>
        <family val="2"/>
      </rPr>
      <t xml:space="preserve">Number of unemployed persons divided by the total number of economically active persons. </t>
    </r>
  </si>
  <si>
    <r>
      <t xml:space="preserve"> b</t>
    </r>
    <r>
      <rPr>
        <sz val="10"/>
        <rFont val="Arial"/>
        <family val="2"/>
      </rPr>
      <t xml:space="preserve"> Most recent departure.   </t>
    </r>
  </si>
  <si>
    <r>
      <t xml:space="preserve"> </t>
    </r>
    <r>
      <rPr>
        <vertAlign val="superscript"/>
        <sz val="10"/>
        <rFont val="Arial"/>
        <family val="2"/>
      </rPr>
      <t>c</t>
    </r>
    <r>
      <rPr>
        <sz val="10"/>
        <rFont val="Arial"/>
        <family val="2"/>
      </rPr>
      <t xml:space="preserve"> Median age was calculated using both month and year. </t>
    </r>
  </si>
  <si>
    <r>
      <t xml:space="preserve">a </t>
    </r>
    <r>
      <rPr>
        <sz val="10"/>
        <rFont val="Arial"/>
        <family val="2"/>
      </rPr>
      <t>Based on a question about number of siblings, including adopted children and stepchildren, but omitting children 
   who  died  before one year of age.</t>
    </r>
  </si>
  <si>
    <r>
      <t xml:space="preserve"> b </t>
    </r>
    <r>
      <rPr>
        <sz val="10"/>
        <rFont val="Arial"/>
        <family val="2"/>
      </rPr>
      <t>Most recent departure.</t>
    </r>
  </si>
  <si>
    <r>
      <t xml:space="preserve"> c</t>
    </r>
    <r>
      <rPr>
        <sz val="10"/>
        <rFont val="Arial"/>
        <family val="2"/>
      </rPr>
      <t xml:space="preserve"> Median age was calculated using both month and year. </t>
    </r>
  </si>
  <si>
    <r>
      <t xml:space="preserve"> </t>
    </r>
    <r>
      <rPr>
        <vertAlign val="superscript"/>
        <sz val="10"/>
        <rFont val="Arial"/>
        <family val="2"/>
      </rPr>
      <t>a</t>
    </r>
    <r>
      <rPr>
        <sz val="10"/>
        <rFont val="Arial"/>
        <family val="2"/>
      </rPr>
      <t xml:space="preserve">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t>
    </r>
  </si>
  <si>
    <r>
      <t>a</t>
    </r>
    <r>
      <rPr>
        <sz val="10"/>
        <rFont val="Arial"/>
        <family val="2"/>
      </rPr>
      <t xml:space="preserve">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11.</t>
    </r>
  </si>
  <si>
    <r>
      <t>a</t>
    </r>
    <r>
      <rPr>
        <sz val="10"/>
        <rFont val="Arial"/>
        <family val="2"/>
      </rPr>
      <t xml:space="preserve"> In terms of competing risks, consensual unions can be dissolved, be converted into marriage or continue.  Although consensual unions, once converted into marriage, can no longer be dissolved, they are kept in the denominators for this panel. The dissolution of consensual unions is dealt with in panel d of table 8. </t>
    </r>
  </si>
  <si>
    <r>
      <t xml:space="preserve"> </t>
    </r>
    <r>
      <rPr>
        <vertAlign val="superscript"/>
        <sz val="10"/>
        <rFont val="Arial"/>
        <family val="2"/>
      </rPr>
      <t xml:space="preserve">a </t>
    </r>
    <r>
      <rPr>
        <sz val="10"/>
        <rFont val="Arial"/>
        <family val="2"/>
      </rPr>
      <t>Biological children, adopted/foster children and partner's children.</t>
    </r>
  </si>
  <si>
    <r>
      <t xml:space="preserve"> b</t>
    </r>
    <r>
      <rPr>
        <sz val="10"/>
        <rFont val="Arial"/>
        <family val="2"/>
      </rPr>
      <t xml:space="preserve"> Refers to the youngest child currently living with the woman. Nursery school age (b) usually runs from  </t>
    </r>
  </si>
  <si>
    <t>kindergarten age (d) from 3 to 6 years, and primary school age (e) from 6 to 9 years.</t>
  </si>
  <si>
    <r>
      <t>a</t>
    </r>
    <r>
      <rPr>
        <sz val="10"/>
        <rFont val="Arial"/>
        <family val="2"/>
      </rPr>
      <t xml:space="preserve"> Biological children, adopted/foster children and partner's children.</t>
    </r>
  </si>
  <si>
    <r>
      <t xml:space="preserve">b </t>
    </r>
    <r>
      <rPr>
        <sz val="10"/>
        <rFont val="Arial"/>
        <family val="2"/>
      </rPr>
      <t xml:space="preserve">Refers to the youngest child currently living with the woman. Nursery school age (c) usually runs from  0 to 2 years, </t>
    </r>
  </si>
  <si>
    <r>
      <t>a</t>
    </r>
    <r>
      <rPr>
        <sz val="10"/>
        <rFont val="Arial"/>
        <family val="2"/>
      </rPr>
      <t xml:space="preserve"> Based on a question about number of siblings, including adopted children and stepchildren, but omitting children who  died before one year of age.</t>
    </r>
  </si>
  <si>
    <r>
      <t xml:space="preserve"> </t>
    </r>
    <r>
      <rPr>
        <b/>
        <vertAlign val="superscript"/>
        <sz val="10"/>
        <rFont val="Arial"/>
        <family val="2"/>
      </rPr>
      <t xml:space="preserve">a </t>
    </r>
    <r>
      <rPr>
        <sz val="10"/>
        <rFont val="Arial"/>
        <family val="2"/>
      </rPr>
      <t xml:space="preserve">Education preceding the first level of the International Standard Classification of Education (ISCED, category 0), where it is provided, </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</si>
</sst>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к.&quot;;\-#,##0\ &quot;к.&quot;"/>
    <numFmt numFmtId="171" formatCode="#,##0\ &quot;к.&quot;;[Red]\-#,##0\ &quot;к.&quot;"/>
    <numFmt numFmtId="172" formatCode="#,##0.00\ &quot;к.&quot;;\-#,##0.00\ &quot;к.&quot;"/>
    <numFmt numFmtId="173" formatCode="#,##0.00\ &quot;к.&quot;;[Red]\-#,##0.00\ &quot;к.&quot;"/>
    <numFmt numFmtId="174" formatCode="_-* #,##0\ &quot;к.&quot;_-;\-* #,##0\ &quot;к.&quot;_-;_-* &quot;-&quot;\ &quot;к.&quot;_-;_-@_-"/>
    <numFmt numFmtId="175" formatCode="_-* #,##0\ _к_._-;\-* #,##0\ _к_._-;_-* &quot;-&quot;\ _к_._-;_-@_-"/>
    <numFmt numFmtId="176" formatCode="_-* #,##0.00\ &quot;к.&quot;_-;\-* #,##0.00\ &quot;к.&quot;_-;_-* &quot;-&quot;??\ &quot;к.&quot;_-;_-@_-"/>
    <numFmt numFmtId="177" formatCode="_-* #,##0.00\ _к_._-;\-* #,##0.00\ _к_._-;_-* &quot;-&quot;??\ _к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quot;öS&quot;\ #,##0;\-&quot;öS&quot;\ #,##0"/>
    <numFmt numFmtId="195" formatCode="&quot;öS&quot;\ #,##0;[Red]\-&quot;öS&quot;\ #,##0"/>
    <numFmt numFmtId="196" formatCode="&quot;öS&quot;\ #,##0.00;\-&quot;öS&quot;\ #,##0.00"/>
    <numFmt numFmtId="197" formatCode="&quot;öS&quot;\ #,##0.00;[Red]\-&quot;öS&quot;\ #,##0.00"/>
    <numFmt numFmtId="198" formatCode="_-&quot;öS&quot;\ * #,##0_-;\-&quot;öS&quot;\ * #,##0_-;_-&quot;öS&quot;\ * &quot;-&quot;_-;_-@_-"/>
    <numFmt numFmtId="199" formatCode="_-&quot;öS&quot;\ * #,##0.00_-;\-&quot;öS&quot;\ * #,##0.00_-;_-&quot;öS&quot;\ * &quot;-&quot;??_-;_-@_-"/>
    <numFmt numFmtId="200" formatCode="&quot;Fr.&quot;\ #,##0;&quot;Fr.&quot;\ \-#,##0"/>
    <numFmt numFmtId="201" formatCode="&quot;Fr.&quot;\ #,##0;[Red]&quot;Fr.&quot;\ \-#,##0"/>
    <numFmt numFmtId="202" formatCode="&quot;Fr.&quot;\ #,##0.00;&quot;Fr.&quot;\ \-#,##0.00"/>
    <numFmt numFmtId="203" formatCode="&quot;Fr.&quot;\ #,##0.00;[Red]&quot;Fr.&quot;\ \-#,##0.00"/>
    <numFmt numFmtId="204" formatCode="_ &quot;Fr.&quot;\ * #,##0_ ;_ &quot;Fr.&quot;\ * \-#,##0_ ;_ &quot;Fr.&quot;\ * &quot;-&quot;_ ;_ @_ "/>
    <numFmt numFmtId="205" formatCode="_ * #,##0_ ;_ * \-#,##0_ ;_ * &quot;-&quot;_ ;_ @_ "/>
    <numFmt numFmtId="206" formatCode="_ &quot;Fr.&quot;\ * #,##0.00_ ;_ &quot;Fr.&quot;\ * \-#,##0.00_ ;_ &quot;Fr.&quot;\ * &quot;-&quot;??_ ;_ @_ "/>
    <numFmt numFmtId="207" formatCode="_ * #,##0.00_ ;_ * \-#,##0.00_ ;_ * &quot;-&quot;??_ ;_ @_ "/>
    <numFmt numFmtId="208" formatCode="\1"/>
    <numFmt numFmtId="209" formatCode="0.0"/>
    <numFmt numFmtId="210" formatCode="0.000"/>
    <numFmt numFmtId="211" formatCode="0.0_);\(0.0\)"/>
    <numFmt numFmtId="212" formatCode="0_);\(0\)"/>
    <numFmt numFmtId="213" formatCode="_-* #,##0\ _D_M_-;\-* #,##0\ _D_M_-;_-* &quot;-&quot;??\ _D_M_-;_-@_-"/>
    <numFmt numFmtId="214" formatCode="_ * #,##0.0_ ;_ * \-#,##0.0_ ;_ * &quot;-&quot;??_ ;_ @_ "/>
    <numFmt numFmtId="215" formatCode="0.0000"/>
    <numFmt numFmtId="216" formatCode="_-* #,##0.0\ _D_M_-;\-* #,##0.0\ _D_M_-;_-* &quot;-&quot;?\ _D_M_-;_-@_-"/>
    <numFmt numFmtId="217" formatCode="0.0_);[Red]\(0.0\)"/>
  </numFmts>
  <fonts count="15">
    <font>
      <sz val="10"/>
      <name val="Times New Roman"/>
      <family val="1"/>
    </font>
    <font>
      <b/>
      <sz val="10"/>
      <name val="times new roman"/>
      <family val="0"/>
    </font>
    <font>
      <i/>
      <sz val="10"/>
      <name val="Times New Roman"/>
      <family val="0"/>
    </font>
    <font>
      <b/>
      <i/>
      <sz val="10"/>
      <name val="Times New Roman"/>
      <family val="0"/>
    </font>
    <font>
      <sz val="10"/>
      <name val="times new roman"/>
      <family val="0"/>
    </font>
    <font>
      <vertAlign val="superscript"/>
      <sz val="8"/>
      <name val="Times New Roman"/>
      <family val="1"/>
    </font>
    <font>
      <vertAlign val="superscript"/>
      <sz val="10"/>
      <name val="Times New Roman"/>
      <family val="1"/>
    </font>
    <font>
      <b/>
      <sz val="10"/>
      <name val="Arial"/>
      <family val="2"/>
    </font>
    <font>
      <b/>
      <vertAlign val="superscript"/>
      <sz val="10"/>
      <name val="Arial"/>
      <family val="2"/>
    </font>
    <font>
      <sz val="10"/>
      <name val="Arial"/>
      <family val="2"/>
    </font>
    <font>
      <sz val="8"/>
      <name val="Times New Roman"/>
      <family val="0"/>
    </font>
    <font>
      <sz val="8"/>
      <name val="Helvetica"/>
      <family val="2"/>
    </font>
    <font>
      <sz val="10"/>
      <name val="Helvetica"/>
      <family val="0"/>
    </font>
    <font>
      <vertAlign val="superscript"/>
      <sz val="10"/>
      <name val="Arial"/>
      <family val="2"/>
    </font>
    <font>
      <sz val="10"/>
      <color indexed="10"/>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tted"/>
    </border>
    <border>
      <left>
        <color indexed="63"/>
      </left>
      <right>
        <color indexed="63"/>
      </right>
      <top style="hair"/>
      <bottom>
        <color indexed="63"/>
      </bottom>
    </border>
    <border>
      <left>
        <color indexed="63"/>
      </left>
      <right>
        <color indexed="63"/>
      </right>
      <top style="hair"/>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4" fillId="0" borderId="0" applyFont="0" applyFill="0" applyBorder="0" applyAlignment="0" applyProtection="0"/>
    <xf numFmtId="205" fontId="4" fillId="0" borderId="0" applyFont="0" applyFill="0" applyBorder="0" applyAlignment="0" applyProtection="0"/>
    <xf numFmtId="206" fontId="4" fillId="0" borderId="0" applyFont="0" applyFill="0" applyBorder="0" applyAlignment="0" applyProtection="0"/>
    <xf numFmtId="204" fontId="4"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4" fillId="0" borderId="0" applyFont="0" applyFill="0" applyBorder="0" applyAlignment="0" applyProtection="0"/>
  </cellStyleXfs>
  <cellXfs count="159">
    <xf numFmtId="0" fontId="0" fillId="0" borderId="0" xfId="0" applyAlignment="1">
      <alignment/>
    </xf>
    <xf numFmtId="0" fontId="7" fillId="0" borderId="0" xfId="0" applyFont="1" applyAlignment="1">
      <alignment horizontal="centerContinuous"/>
    </xf>
    <xf numFmtId="0" fontId="7" fillId="0" borderId="0" xfId="0" applyFont="1" applyAlignment="1">
      <alignment horizontal="left"/>
    </xf>
    <xf numFmtId="0" fontId="9" fillId="0" borderId="0" xfId="0" applyFont="1" applyAlignment="1">
      <alignment horizontal="centerContinuous"/>
    </xf>
    <xf numFmtId="0" fontId="7" fillId="0" borderId="0" xfId="0" applyFont="1" applyAlignment="1">
      <alignment/>
    </xf>
    <xf numFmtId="0" fontId="7" fillId="0" borderId="0" xfId="19" applyFont="1" applyAlignment="1">
      <alignment horizontal="centerContinuous"/>
      <protection/>
    </xf>
    <xf numFmtId="0" fontId="9" fillId="0" borderId="0" xfId="19" applyFont="1" applyAlignment="1">
      <alignment horizontal="center"/>
      <protection/>
    </xf>
    <xf numFmtId="0" fontId="9" fillId="0" borderId="0" xfId="0" applyFont="1" applyAlignment="1">
      <alignment horizontal="center"/>
    </xf>
    <xf numFmtId="0" fontId="9" fillId="0" borderId="0" xfId="19" applyFont="1">
      <alignment/>
      <protection/>
    </xf>
    <xf numFmtId="0" fontId="9" fillId="0" borderId="1" xfId="19" applyFont="1" applyBorder="1" applyAlignment="1">
      <alignment horizontal="center"/>
      <protection/>
    </xf>
    <xf numFmtId="0" fontId="9" fillId="0" borderId="2" xfId="19" applyFont="1" applyBorder="1">
      <alignment/>
      <protection/>
    </xf>
    <xf numFmtId="0" fontId="9" fillId="0" borderId="1" xfId="19" applyFont="1" applyBorder="1">
      <alignment/>
      <protection/>
    </xf>
    <xf numFmtId="0" fontId="9" fillId="0" borderId="0" xfId="19" applyFont="1" applyBorder="1">
      <alignment/>
      <protection/>
    </xf>
    <xf numFmtId="0" fontId="9" fillId="0" borderId="0" xfId="19" applyFont="1" applyBorder="1" applyAlignment="1">
      <alignment horizontal="center"/>
      <protection/>
    </xf>
    <xf numFmtId="0" fontId="7" fillId="0" borderId="0" xfId="19" applyFont="1">
      <alignment/>
      <protection/>
    </xf>
    <xf numFmtId="0" fontId="9" fillId="0" borderId="0" xfId="0" applyFont="1" applyAlignment="1">
      <alignment horizontal="right"/>
    </xf>
    <xf numFmtId="209" fontId="9" fillId="0" borderId="0" xfId="0" applyNumberFormat="1" applyFont="1" applyAlignment="1">
      <alignment horizontal="right"/>
    </xf>
    <xf numFmtId="0" fontId="14" fillId="0" borderId="0" xfId="19" applyFont="1">
      <alignment/>
      <protection/>
    </xf>
    <xf numFmtId="0" fontId="9" fillId="0" borderId="0" xfId="19" applyFont="1" applyAlignment="1">
      <alignment horizontal="right"/>
      <protection/>
    </xf>
    <xf numFmtId="209" fontId="9" fillId="0" borderId="0" xfId="0" applyNumberFormat="1" applyFont="1" applyAlignment="1">
      <alignment horizontal="center"/>
    </xf>
    <xf numFmtId="1" fontId="9" fillId="0" borderId="0" xfId="0" applyNumberFormat="1" applyFont="1" applyAlignment="1">
      <alignment horizontal="right"/>
    </xf>
    <xf numFmtId="0" fontId="9" fillId="0" borderId="0" xfId="0" applyFont="1" applyAlignment="1">
      <alignment/>
    </xf>
    <xf numFmtId="0" fontId="9" fillId="0" borderId="0" xfId="19" applyFont="1" applyAlignment="1">
      <alignment/>
      <protection/>
    </xf>
    <xf numFmtId="209" fontId="9" fillId="0" borderId="0" xfId="0" applyNumberFormat="1" applyFont="1" applyBorder="1" applyAlignment="1">
      <alignment horizontal="right"/>
    </xf>
    <xf numFmtId="0" fontId="7" fillId="0" borderId="1" xfId="19" applyFont="1" applyBorder="1" applyAlignment="1">
      <alignment horizontal="centerContinuous"/>
      <protection/>
    </xf>
    <xf numFmtId="0" fontId="7" fillId="0" borderId="0" xfId="19" applyFont="1" applyBorder="1" applyAlignment="1">
      <alignment horizontal="centerContinuous"/>
      <protection/>
    </xf>
    <xf numFmtId="0" fontId="7" fillId="0" borderId="0" xfId="19" applyFont="1" applyBorder="1">
      <alignment/>
      <protection/>
    </xf>
    <xf numFmtId="0" fontId="9" fillId="0" borderId="0" xfId="0" applyFont="1" applyAlignment="1">
      <alignment horizontal="left"/>
    </xf>
    <xf numFmtId="211" fontId="9" fillId="0" borderId="0" xfId="0" applyNumberFormat="1" applyFont="1" applyAlignment="1">
      <alignment horizontal="center"/>
    </xf>
    <xf numFmtId="1" fontId="9" fillId="0" borderId="0" xfId="0" applyNumberFormat="1" applyFont="1" applyAlignment="1">
      <alignment horizontal="center"/>
    </xf>
    <xf numFmtId="0" fontId="9" fillId="0" borderId="0" xfId="19" applyFont="1" applyFill="1">
      <alignment/>
      <protection/>
    </xf>
    <xf numFmtId="0" fontId="13" fillId="0" borderId="0" xfId="0" applyFont="1" applyFill="1" applyAlignment="1">
      <alignment/>
    </xf>
    <xf numFmtId="0" fontId="9" fillId="0" borderId="0" xfId="0" applyFont="1" applyFill="1" applyAlignment="1">
      <alignment/>
    </xf>
    <xf numFmtId="0" fontId="9" fillId="0" borderId="0" xfId="0" applyFont="1" applyFill="1" applyAlignment="1">
      <alignment horizontal="center"/>
    </xf>
    <xf numFmtId="0" fontId="9" fillId="0" borderId="0" xfId="19" applyFont="1" applyFill="1" applyAlignment="1">
      <alignment horizontal="center"/>
      <protection/>
    </xf>
    <xf numFmtId="0" fontId="9" fillId="0" borderId="3" xfId="0" applyFont="1" applyBorder="1" applyAlignment="1">
      <alignment/>
    </xf>
    <xf numFmtId="0" fontId="9" fillId="0" borderId="4" xfId="0" applyFont="1" applyBorder="1" applyAlignment="1">
      <alignment horizontal="centerContinuous"/>
    </xf>
    <xf numFmtId="0" fontId="9" fillId="0" borderId="3" xfId="0" applyFont="1" applyBorder="1" applyAlignment="1">
      <alignment horizontal="centerContinuous"/>
    </xf>
    <xf numFmtId="0" fontId="9" fillId="0" borderId="0" xfId="0" applyFont="1" applyBorder="1" applyAlignment="1">
      <alignment/>
    </xf>
    <xf numFmtId="0" fontId="9" fillId="0" borderId="1" xfId="0" applyFont="1" applyBorder="1" applyAlignment="1">
      <alignment/>
    </xf>
    <xf numFmtId="0" fontId="9" fillId="0" borderId="1" xfId="0" applyFont="1" applyBorder="1" applyAlignment="1">
      <alignment horizontal="center"/>
    </xf>
    <xf numFmtId="0" fontId="9" fillId="0" borderId="0" xfId="0" applyFont="1" applyFill="1" applyAlignment="1">
      <alignment horizontal="right"/>
    </xf>
    <xf numFmtId="0" fontId="9" fillId="0" borderId="1" xfId="0" applyFont="1" applyFill="1" applyBorder="1" applyAlignment="1">
      <alignment/>
    </xf>
    <xf numFmtId="209" fontId="9" fillId="0" borderId="0" xfId="0" applyNumberFormat="1" applyFont="1" applyAlignment="1">
      <alignment/>
    </xf>
    <xf numFmtId="209" fontId="9" fillId="0" borderId="0" xfId="0" applyNumberFormat="1" applyFont="1" applyFill="1" applyAlignment="1">
      <alignment/>
    </xf>
    <xf numFmtId="209" fontId="9" fillId="0" borderId="1" xfId="0" applyNumberFormat="1" applyFont="1" applyBorder="1" applyAlignment="1">
      <alignment/>
    </xf>
    <xf numFmtId="0" fontId="9" fillId="0" borderId="3" xfId="0" applyFont="1" applyBorder="1" applyAlignment="1">
      <alignment horizontal="right"/>
    </xf>
    <xf numFmtId="0" fontId="9" fillId="0" borderId="1" xfId="0" applyFont="1" applyFill="1" applyBorder="1" applyAlignment="1">
      <alignment horizontal="right"/>
    </xf>
    <xf numFmtId="0" fontId="9" fillId="0" borderId="1"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0" fontId="9" fillId="0" borderId="0" xfId="0" applyFont="1" applyBorder="1" applyAlignment="1">
      <alignment horizontal="centerContinuous"/>
    </xf>
    <xf numFmtId="0" fontId="13" fillId="0" borderId="0" xfId="0" applyFont="1" applyAlignment="1">
      <alignment/>
    </xf>
    <xf numFmtId="209" fontId="9" fillId="0" borderId="0" xfId="0" applyNumberFormat="1" applyFont="1" applyFill="1" applyAlignment="1">
      <alignment horizontal="right"/>
    </xf>
    <xf numFmtId="211" fontId="9" fillId="0" borderId="0" xfId="0" applyNumberFormat="1" applyFont="1" applyFill="1" applyAlignment="1">
      <alignment horizontal="right"/>
    </xf>
    <xf numFmtId="1" fontId="9" fillId="0" borderId="0" xfId="0" applyNumberFormat="1" applyFont="1" applyFill="1" applyAlignment="1">
      <alignment horizontal="right"/>
    </xf>
    <xf numFmtId="0" fontId="7" fillId="0" borderId="0" xfId="0" applyFont="1" applyFill="1" applyAlignment="1">
      <alignment/>
    </xf>
    <xf numFmtId="0" fontId="9" fillId="0" borderId="0" xfId="0" applyFont="1" applyBorder="1" applyAlignment="1">
      <alignment horizontal="right"/>
    </xf>
    <xf numFmtId="211" fontId="9" fillId="0" borderId="0" xfId="0" applyNumberFormat="1" applyFont="1" applyFill="1" applyAlignment="1">
      <alignment/>
    </xf>
    <xf numFmtId="0" fontId="9" fillId="0" borderId="0" xfId="0" applyFont="1" applyBorder="1" applyAlignment="1">
      <alignment horizontal="center"/>
    </xf>
    <xf numFmtId="0" fontId="9" fillId="0" borderId="1" xfId="0" applyFont="1" applyBorder="1" applyAlignment="1">
      <alignment horizontal="left"/>
    </xf>
    <xf numFmtId="0" fontId="9" fillId="0" borderId="0" xfId="0" applyFont="1" applyBorder="1" applyAlignment="1">
      <alignment horizontal="left"/>
    </xf>
    <xf numFmtId="211" fontId="9" fillId="0" borderId="0" xfId="0" applyNumberFormat="1" applyFont="1" applyFill="1" applyAlignment="1">
      <alignment/>
    </xf>
    <xf numFmtId="0" fontId="9" fillId="0" borderId="0" xfId="0" applyFont="1" applyFill="1" applyBorder="1" applyAlignment="1">
      <alignment/>
    </xf>
    <xf numFmtId="0" fontId="9" fillId="0" borderId="0" xfId="0" applyFont="1" applyFill="1" applyAlignment="1">
      <alignment horizontal="centerContinuous"/>
    </xf>
    <xf numFmtId="0" fontId="7" fillId="0" borderId="0" xfId="0" applyFont="1" applyFill="1" applyAlignment="1">
      <alignment horizontal="left"/>
    </xf>
    <xf numFmtId="0" fontId="9" fillId="0" borderId="0" xfId="0" applyFont="1" applyFill="1" applyBorder="1" applyAlignment="1">
      <alignment horizontal="right"/>
    </xf>
    <xf numFmtId="0" fontId="7" fillId="0" borderId="0" xfId="0" applyFont="1" applyFill="1" applyAlignment="1">
      <alignment horizontal="centerContinuous"/>
    </xf>
    <xf numFmtId="0" fontId="7" fillId="0" borderId="1" xfId="0" applyFont="1" applyFill="1" applyBorder="1" applyAlignment="1">
      <alignment/>
    </xf>
    <xf numFmtId="0" fontId="9" fillId="0" borderId="0" xfId="0" applyFont="1" applyFill="1" applyBorder="1" applyAlignment="1">
      <alignment horizontal="center"/>
    </xf>
    <xf numFmtId="0" fontId="9" fillId="0" borderId="1" xfId="0" applyFont="1" applyFill="1" applyBorder="1" applyAlignment="1">
      <alignment horizontal="center"/>
    </xf>
    <xf numFmtId="1" fontId="9" fillId="0" borderId="1" xfId="0" applyNumberFormat="1" applyFont="1" applyFill="1" applyBorder="1" applyAlignment="1">
      <alignment horizontal="right"/>
    </xf>
    <xf numFmtId="1" fontId="9" fillId="0" borderId="0" xfId="0" applyNumberFormat="1" applyFont="1" applyFill="1" applyBorder="1" applyAlignment="1">
      <alignment/>
    </xf>
    <xf numFmtId="0" fontId="7" fillId="0" borderId="0" xfId="0" applyFont="1" applyBorder="1" applyAlignment="1">
      <alignment/>
    </xf>
    <xf numFmtId="1" fontId="9" fillId="0" borderId="0" xfId="0" applyNumberFormat="1" applyFont="1" applyFill="1" applyBorder="1" applyAlignment="1">
      <alignment horizontal="right"/>
    </xf>
    <xf numFmtId="209" fontId="9" fillId="0" borderId="0" xfId="0" applyNumberFormat="1" applyFont="1" applyFill="1" applyBorder="1" applyAlignment="1">
      <alignment horizontal="right"/>
    </xf>
    <xf numFmtId="0" fontId="9" fillId="0" borderId="3" xfId="0" applyFont="1" applyBorder="1" applyAlignment="1">
      <alignment horizontal="left"/>
    </xf>
    <xf numFmtId="0" fontId="9" fillId="0" borderId="5" xfId="0" applyFont="1" applyBorder="1" applyAlignment="1">
      <alignment horizontal="right"/>
    </xf>
    <xf numFmtId="1" fontId="9" fillId="0" borderId="0" xfId="0" applyNumberFormat="1" applyFont="1" applyFill="1" applyAlignment="1">
      <alignment/>
    </xf>
    <xf numFmtId="0" fontId="7" fillId="0" borderId="1" xfId="0" applyFont="1" applyFill="1" applyBorder="1" applyAlignment="1">
      <alignment horizontal="centerContinuous"/>
    </xf>
    <xf numFmtId="16" fontId="9" fillId="0" borderId="0" xfId="0" applyNumberFormat="1" applyFont="1" applyFill="1" applyAlignment="1">
      <alignment horizontal="center"/>
    </xf>
    <xf numFmtId="16" fontId="9" fillId="0" borderId="0" xfId="0" applyNumberFormat="1" applyFont="1" applyFill="1" applyAlignment="1">
      <alignment/>
    </xf>
    <xf numFmtId="16" fontId="9" fillId="0" borderId="1" xfId="0" applyNumberFormat="1" applyFont="1" applyFill="1" applyBorder="1" applyAlignment="1">
      <alignment/>
    </xf>
    <xf numFmtId="209" fontId="9" fillId="0" borderId="1" xfId="0" applyNumberFormat="1" applyFont="1" applyFill="1" applyBorder="1" applyAlignment="1">
      <alignment horizontal="right"/>
    </xf>
    <xf numFmtId="209" fontId="9" fillId="0" borderId="0" xfId="0" applyNumberFormat="1" applyFont="1" applyFill="1" applyAlignment="1">
      <alignment/>
    </xf>
    <xf numFmtId="0" fontId="7" fillId="0" borderId="1" xfId="0" applyFont="1" applyBorder="1" applyAlignment="1">
      <alignment horizontal="centerContinuous"/>
    </xf>
    <xf numFmtId="1" fontId="9" fillId="0" borderId="1" xfId="0" applyNumberFormat="1" applyFont="1" applyFill="1" applyBorder="1" applyAlignment="1">
      <alignment/>
    </xf>
    <xf numFmtId="0" fontId="9" fillId="0" borderId="0" xfId="21" applyFont="1">
      <alignment/>
      <protection/>
    </xf>
    <xf numFmtId="0" fontId="7" fillId="0" borderId="0" xfId="21" applyFont="1" applyAlignment="1">
      <alignment horizontal="centerContinuous"/>
      <protection/>
    </xf>
    <xf numFmtId="0" fontId="9" fillId="0" borderId="0" xfId="21" applyFont="1" applyAlignment="1">
      <alignment horizontal="center"/>
      <protection/>
    </xf>
    <xf numFmtId="209" fontId="9" fillId="0" borderId="0" xfId="20" applyNumberFormat="1" applyFont="1" applyBorder="1" applyAlignment="1">
      <alignment horizontal="right"/>
      <protection/>
    </xf>
    <xf numFmtId="0" fontId="9" fillId="0" borderId="0" xfId="21" applyFont="1" applyBorder="1" applyAlignment="1">
      <alignment horizontal="center"/>
      <protection/>
    </xf>
    <xf numFmtId="209" fontId="9" fillId="0" borderId="0" xfId="20" applyNumberFormat="1" applyFont="1" applyAlignment="1">
      <alignment horizontal="right"/>
      <protection/>
    </xf>
    <xf numFmtId="0" fontId="9" fillId="0" borderId="0" xfId="20" applyFont="1" applyAlignment="1">
      <alignment horizontal="right"/>
      <protection/>
    </xf>
    <xf numFmtId="0" fontId="9" fillId="0" borderId="1" xfId="21" applyFont="1" applyBorder="1" applyAlignment="1">
      <alignment horizontal="center"/>
      <protection/>
    </xf>
    <xf numFmtId="209" fontId="9" fillId="0" borderId="3" xfId="0" applyNumberFormat="1" applyFont="1" applyFill="1" applyBorder="1" applyAlignment="1">
      <alignment horizontal="right"/>
    </xf>
    <xf numFmtId="209" fontId="9" fillId="0" borderId="0" xfId="21" applyNumberFormat="1" applyFont="1" applyAlignment="1">
      <alignment horizontal="right"/>
      <protection/>
    </xf>
    <xf numFmtId="0" fontId="9" fillId="0" borderId="0" xfId="21" applyFont="1" applyAlignment="1">
      <alignment horizontal="right"/>
      <protection/>
    </xf>
    <xf numFmtId="0" fontId="9" fillId="0" borderId="1" xfId="21" applyFont="1" applyBorder="1" applyAlignment="1">
      <alignment horizontal="right"/>
      <protection/>
    </xf>
    <xf numFmtId="0" fontId="9" fillId="0" borderId="3" xfId="21" applyFont="1" applyBorder="1" applyAlignment="1">
      <alignment horizontal="center"/>
      <protection/>
    </xf>
    <xf numFmtId="209" fontId="9" fillId="0" borderId="0" xfId="21" applyNumberFormat="1" applyFont="1" applyBorder="1" applyAlignment="1">
      <alignment horizontal="right"/>
      <protection/>
    </xf>
    <xf numFmtId="0" fontId="9" fillId="0" borderId="0" xfId="21" applyFont="1" applyBorder="1">
      <alignment/>
      <protection/>
    </xf>
    <xf numFmtId="0" fontId="9" fillId="0" borderId="0" xfId="20" applyFont="1" applyBorder="1" applyAlignment="1">
      <alignment horizontal="center"/>
      <protection/>
    </xf>
    <xf numFmtId="0" fontId="9" fillId="0" borderId="0" xfId="20" applyFont="1" applyBorder="1" applyAlignment="1">
      <alignment horizontal="right"/>
      <protection/>
    </xf>
    <xf numFmtId="211" fontId="9" fillId="0" borderId="0" xfId="0" applyNumberFormat="1" applyFont="1" applyBorder="1" applyAlignment="1">
      <alignment horizontal="right"/>
    </xf>
    <xf numFmtId="0" fontId="9" fillId="0" borderId="1" xfId="20" applyFont="1" applyBorder="1" applyAlignment="1">
      <alignment horizontal="right"/>
      <protection/>
    </xf>
    <xf numFmtId="0" fontId="9" fillId="0" borderId="0" xfId="20" applyFont="1" applyAlignment="1">
      <alignment horizontal="center"/>
      <protection/>
    </xf>
    <xf numFmtId="0" fontId="9" fillId="0" borderId="1" xfId="0" applyFont="1" applyBorder="1" applyAlignment="1">
      <alignment horizontal="centerContinuous"/>
    </xf>
    <xf numFmtId="0" fontId="9" fillId="0" borderId="0" xfId="0" applyFont="1" applyAlignment="1">
      <alignment/>
    </xf>
    <xf numFmtId="0" fontId="7" fillId="0" borderId="3" xfId="0" applyFont="1" applyBorder="1" applyAlignment="1">
      <alignment/>
    </xf>
    <xf numFmtId="1" fontId="9" fillId="0" borderId="0" xfId="15" applyNumberFormat="1" applyFont="1" applyFill="1" applyAlignment="1">
      <alignment/>
    </xf>
    <xf numFmtId="14" fontId="9" fillId="0" borderId="4" xfId="0" applyNumberFormat="1" applyFont="1" applyBorder="1" applyAlignment="1">
      <alignment horizontal="centerContinuous"/>
    </xf>
    <xf numFmtId="16" fontId="9" fillId="0" borderId="0" xfId="0" applyNumberFormat="1" applyFont="1" applyAlignment="1">
      <alignment horizontal="center"/>
    </xf>
    <xf numFmtId="0" fontId="9" fillId="0" borderId="2" xfId="0" applyFont="1" applyBorder="1" applyAlignment="1">
      <alignment/>
    </xf>
    <xf numFmtId="209" fontId="9" fillId="0" borderId="1" xfId="0" applyNumberFormat="1" applyFont="1" applyBorder="1" applyAlignment="1">
      <alignment horizontal="right"/>
    </xf>
    <xf numFmtId="2" fontId="9" fillId="0" borderId="0" xfId="0" applyNumberFormat="1" applyFont="1" applyAlignment="1">
      <alignment horizontal="right"/>
    </xf>
    <xf numFmtId="0" fontId="7" fillId="0" borderId="0" xfId="21" applyFont="1" applyBorder="1">
      <alignment/>
      <protection/>
    </xf>
    <xf numFmtId="0" fontId="9" fillId="0" borderId="0" xfId="21" applyFont="1" applyAlignment="1">
      <alignment horizontal="left"/>
      <protection/>
    </xf>
    <xf numFmtId="1" fontId="9" fillId="0" borderId="1" xfId="21" applyNumberFormat="1" applyFont="1" applyBorder="1" applyAlignment="1">
      <alignment horizontal="center"/>
      <protection/>
    </xf>
    <xf numFmtId="0" fontId="7" fillId="0" borderId="0" xfId="21" applyFont="1">
      <alignment/>
      <protection/>
    </xf>
    <xf numFmtId="0" fontId="9" fillId="0" borderId="3" xfId="21" applyFont="1" applyBorder="1">
      <alignment/>
      <protection/>
    </xf>
    <xf numFmtId="2" fontId="9" fillId="0" borderId="1" xfId="21" applyNumberFormat="1" applyFont="1" applyBorder="1" applyAlignment="1">
      <alignment horizontal="center"/>
      <protection/>
    </xf>
    <xf numFmtId="0" fontId="9" fillId="0" borderId="0" xfId="21" applyFont="1" applyBorder="1" applyAlignment="1">
      <alignment horizontal="left"/>
      <protection/>
    </xf>
    <xf numFmtId="0" fontId="9" fillId="0" borderId="1" xfId="21" applyFont="1" applyBorder="1" applyAlignment="1">
      <alignment horizontal="left"/>
      <protection/>
    </xf>
    <xf numFmtId="0" fontId="9" fillId="0" borderId="1" xfId="21" applyFont="1" applyBorder="1">
      <alignment/>
      <protection/>
    </xf>
    <xf numFmtId="0" fontId="7" fillId="0" borderId="0" xfId="20" applyFont="1" applyAlignment="1">
      <alignment horizontal="left"/>
      <protection/>
    </xf>
    <xf numFmtId="0" fontId="9" fillId="0" borderId="1" xfId="20" applyFont="1" applyBorder="1" applyAlignment="1">
      <alignment horizontal="left"/>
      <protection/>
    </xf>
    <xf numFmtId="0" fontId="9" fillId="0" borderId="0" xfId="20" applyFont="1">
      <alignment/>
      <protection/>
    </xf>
    <xf numFmtId="0" fontId="9" fillId="0" borderId="1" xfId="20" applyFont="1" applyBorder="1">
      <alignment/>
      <protection/>
    </xf>
    <xf numFmtId="0" fontId="7" fillId="0" borderId="0" xfId="20" applyFont="1">
      <alignment/>
      <protection/>
    </xf>
    <xf numFmtId="0" fontId="9" fillId="0" borderId="0" xfId="20" applyFont="1" applyBorder="1">
      <alignment/>
      <protection/>
    </xf>
    <xf numFmtId="0" fontId="9" fillId="0" borderId="0" xfId="20" applyFont="1" applyAlignment="1">
      <alignment horizontal="left"/>
      <protection/>
    </xf>
    <xf numFmtId="209" fontId="9" fillId="0" borderId="6" xfId="0" applyNumberFormat="1" applyFont="1" applyBorder="1" applyAlignment="1">
      <alignment/>
    </xf>
    <xf numFmtId="0" fontId="7" fillId="0" borderId="0" xfId="19" applyFont="1" applyAlignment="1">
      <alignment/>
      <protection/>
    </xf>
    <xf numFmtId="0" fontId="7" fillId="0" borderId="1" xfId="19" applyFont="1" applyBorder="1">
      <alignment/>
      <protection/>
    </xf>
    <xf numFmtId="0" fontId="9" fillId="0" borderId="1" xfId="19" applyFont="1" applyBorder="1" applyAlignment="1">
      <alignment horizontal="right"/>
      <protection/>
    </xf>
    <xf numFmtId="1" fontId="9" fillId="0" borderId="1" xfId="0" applyNumberFormat="1" applyFont="1" applyBorder="1" applyAlignment="1">
      <alignment horizontal="right"/>
    </xf>
    <xf numFmtId="2" fontId="9" fillId="0" borderId="0" xfId="0" applyNumberFormat="1" applyFont="1" applyAlignment="1">
      <alignment horizontal="center"/>
    </xf>
    <xf numFmtId="0" fontId="7" fillId="0" borderId="0" xfId="0" applyFont="1" applyAlignment="1">
      <alignment horizontal="center"/>
    </xf>
    <xf numFmtId="0" fontId="9" fillId="0" borderId="0" xfId="19" applyFont="1" applyFill="1" applyBorder="1" applyAlignment="1">
      <alignment wrapText="1"/>
      <protection/>
    </xf>
    <xf numFmtId="0" fontId="9" fillId="0" borderId="0" xfId="0" applyFont="1" applyBorder="1" applyAlignment="1">
      <alignment wrapText="1"/>
    </xf>
    <xf numFmtId="0" fontId="13" fillId="0" borderId="0" xfId="0" applyFont="1" applyAlignment="1">
      <alignment horizontal="left"/>
    </xf>
    <xf numFmtId="0" fontId="9" fillId="0" borderId="1" xfId="20" applyFont="1" applyBorder="1" applyAlignment="1">
      <alignment horizontal="center"/>
      <protection/>
    </xf>
    <xf numFmtId="0" fontId="7" fillId="0" borderId="0" xfId="19" applyFont="1" applyAlignment="1">
      <alignment horizontal="center"/>
      <protection/>
    </xf>
    <xf numFmtId="0" fontId="9" fillId="0" borderId="0" xfId="0" applyFont="1" applyAlignment="1">
      <alignment horizontal="center"/>
    </xf>
    <xf numFmtId="0" fontId="9" fillId="0" borderId="3" xfId="19" applyFont="1" applyFill="1" applyBorder="1" applyAlignment="1">
      <alignment wrapText="1"/>
      <protection/>
    </xf>
    <xf numFmtId="0" fontId="9" fillId="0" borderId="3" xfId="0" applyFont="1" applyBorder="1" applyAlignment="1">
      <alignment wrapText="1"/>
    </xf>
    <xf numFmtId="0" fontId="7" fillId="0" borderId="0" xfId="0" applyFont="1" applyAlignment="1">
      <alignment horizontal="center"/>
    </xf>
    <xf numFmtId="0" fontId="9" fillId="0" borderId="0" xfId="0" applyFont="1" applyAlignment="1">
      <alignment/>
    </xf>
    <xf numFmtId="0" fontId="13" fillId="0" borderId="0" xfId="0" applyFont="1" applyAlignment="1">
      <alignment horizontal="left" wrapText="1"/>
    </xf>
    <xf numFmtId="0" fontId="9" fillId="0" borderId="0" xfId="0" applyFont="1" applyAlignment="1">
      <alignment wrapText="1"/>
    </xf>
    <xf numFmtId="0" fontId="9" fillId="0" borderId="0" xfId="20" applyFont="1" applyAlignment="1">
      <alignment wrapText="1"/>
      <protection/>
    </xf>
    <xf numFmtId="0" fontId="13" fillId="0" borderId="0" xfId="20" applyFont="1" applyAlignment="1">
      <alignment wrapText="1"/>
      <protection/>
    </xf>
    <xf numFmtId="0" fontId="13" fillId="0" borderId="0" xfId="21" applyFont="1" applyAlignment="1">
      <alignment wrapText="1"/>
      <protection/>
    </xf>
    <xf numFmtId="0" fontId="7" fillId="0" borderId="0" xfId="21" applyFont="1" applyAlignment="1">
      <alignment horizontal="center"/>
      <protection/>
    </xf>
    <xf numFmtId="0" fontId="13" fillId="0" borderId="0" xfId="21" applyFont="1" applyAlignment="1">
      <alignment horizontal="center" wrapText="1"/>
      <protection/>
    </xf>
    <xf numFmtId="0" fontId="8" fillId="0" borderId="0" xfId="0" applyFont="1" applyAlignment="1">
      <alignment wrapText="1"/>
    </xf>
    <xf numFmtId="0" fontId="13" fillId="0" borderId="0" xfId="0" applyFont="1" applyAlignment="1">
      <alignment wrapText="1"/>
    </xf>
    <xf numFmtId="0" fontId="7" fillId="0" borderId="0" xfId="0" applyFont="1" applyFill="1" applyAlignment="1">
      <alignment horizontal="center"/>
    </xf>
  </cellXfs>
  <cellStyles count="9">
    <cellStyle name="Normal" xfId="0"/>
    <cellStyle name="Comma" xfId="15"/>
    <cellStyle name="Comma [0]" xfId="16"/>
    <cellStyle name="Currency" xfId="17"/>
    <cellStyle name="Currency [0]" xfId="18"/>
    <cellStyle name="Normal_Sheet1 (2)" xfId="19"/>
    <cellStyle name="Normal_Sheet7" xfId="20"/>
    <cellStyle name="Normal_Sheet8_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A Graph to Show the Relationship between the Crude Birth Rate, the Crude Death Rate and the Rate of Natural Increase for the Total Population of Hungary 1982-1994</a:t>
            </a:r>
          </a:p>
        </c:rich>
      </c:tx>
      <c:layout/>
      <c:spPr>
        <a:noFill/>
        <a:ln>
          <a:noFill/>
        </a:ln>
      </c:spPr>
    </c:title>
    <c:plotArea>
      <c:layout/>
      <c:pieChart>
        <c:varyColors val="1"/>
        <c:ser>
          <c:idx val="0"/>
          <c:order val="0"/>
          <c:tx>
            <c:strRef>
              <c:f>4!$A$60</c:f>
              <c:strCache>
                <c:ptCount val="1"/>
                <c:pt idx="0">
                  <c:v/>
                </c:pt>
              </c:strCache>
            </c:strRef>
          </c:tx>
          <c:explosion val="0"/>
          <c:extLst>
            <c:ext xmlns:c14="http://schemas.microsoft.com/office/drawing/2007/8/2/chart" uri="{6F2FDCE9-48DA-4B69-8628-5D25D57E5C99}">
              <c14:invertSolidFillFmt>
                <c14:spPr>
                  <a:solidFill>
                    <a:srgbClr val="000000"/>
                  </a:solidFill>
                </c14:spPr>
              </c14:invertSolidFillFmt>
            </c:ext>
          </c:extLst>
          <c:val>
            <c:numRef>
              <c:f>4!$B$60:$G$60</c:f>
              <c:numCache>
                <c:ptCount val="6"/>
                <c:pt idx="0">
                  <c:v>0</c:v>
                </c:pt>
                <c:pt idx="1">
                  <c:v>0</c:v>
                </c:pt>
                <c:pt idx="2">
                  <c:v>0</c:v>
                </c:pt>
                <c:pt idx="3">
                  <c:v>0</c:v>
                </c:pt>
                <c:pt idx="4">
                  <c:v>0</c:v>
                </c:pt>
                <c:pt idx="5">
                  <c:v>0</c:v>
                </c:pt>
              </c:numCache>
            </c:numRef>
          </c:val>
        </c:ser>
        <c:ser>
          <c:idx val="1"/>
          <c:order val="1"/>
          <c:tx>
            <c:strRef>
              <c:f>4!$A$61</c:f>
              <c:strCache>
                <c:ptCount val="1"/>
                <c:pt idx="0">
                  <c:v/>
                </c:pt>
              </c:strCache>
            </c:strRef>
          </c:tx>
          <c:explosion val="0"/>
          <c:extLst>
            <c:ext xmlns:c14="http://schemas.microsoft.com/office/drawing/2007/8/2/chart" uri="{6F2FDCE9-48DA-4B69-8628-5D25D57E5C99}">
              <c14:invertSolidFillFmt>
                <c14:spPr>
                  <a:solidFill>
                    <a:srgbClr val="000000"/>
                  </a:solidFill>
                </c14:spPr>
              </c14:invertSolidFillFmt>
            </c:ext>
          </c:extLst>
          <c:val>
            <c:numRef>
              <c:f>4!$B$61:$G$61</c:f>
              <c:numCache>
                <c:ptCount val="6"/>
                <c:pt idx="0">
                  <c:v>0</c:v>
                </c:pt>
                <c:pt idx="1">
                  <c:v>0</c:v>
                </c:pt>
                <c:pt idx="2">
                  <c:v>0</c:v>
                </c:pt>
                <c:pt idx="3">
                  <c:v>0</c:v>
                </c:pt>
                <c:pt idx="4">
                  <c:v>0</c:v>
                </c:pt>
                <c:pt idx="5">
                  <c:v>0</c:v>
                </c:pt>
              </c:numCache>
            </c:numRef>
          </c:val>
        </c:ser>
        <c:ser>
          <c:idx val="2"/>
          <c:order val="2"/>
          <c:tx>
            <c:strRef>
              <c:f>4!$A$62</c:f>
              <c:strCache>
                <c:ptCount val="1"/>
                <c:pt idx="0">
                  <c:v/>
                </c:pt>
              </c:strCache>
            </c:strRef>
          </c:tx>
          <c:explosion val="0"/>
          <c:extLst>
            <c:ext xmlns:c14="http://schemas.microsoft.com/office/drawing/2007/8/2/chart" uri="{6F2FDCE9-48DA-4B69-8628-5D25D57E5C99}">
              <c14:invertSolidFillFmt>
                <c14:spPr>
                  <a:solidFill>
                    <a:srgbClr val="000000"/>
                  </a:solidFill>
                </c14:spPr>
              </c14:invertSolidFillFmt>
            </c:ext>
          </c:extLst>
          <c:val>
            <c:numRef>
              <c:f>4!$B$62:$G$62</c:f>
              <c:numCache>
                <c:ptCount val="6"/>
                <c:pt idx="0">
                  <c:v>0</c:v>
                </c:pt>
                <c:pt idx="1">
                  <c:v>0</c:v>
                </c:pt>
                <c:pt idx="2">
                  <c:v>0</c:v>
                </c:pt>
                <c:pt idx="3">
                  <c:v>0</c:v>
                </c:pt>
                <c:pt idx="4">
                  <c:v>0</c:v>
                </c:pt>
                <c:pt idx="5">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Times New Roman"/>
          <a:ea typeface="Times New Roman"/>
          <a:cs typeface="Times New Roman"/>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54</xdr:row>
      <xdr:rowOff>0</xdr:rowOff>
    </xdr:from>
    <xdr:to>
      <xdr:col>3</xdr:col>
      <xdr:colOff>133350</xdr:colOff>
      <xdr:row>54</xdr:row>
      <xdr:rowOff>0</xdr:rowOff>
    </xdr:to>
    <xdr:sp>
      <xdr:nvSpPr>
        <xdr:cNvPr id="1" name="Text 20"/>
        <xdr:cNvSpPr txBox="1">
          <a:spLocks noChangeArrowheads="1"/>
        </xdr:cNvSpPr>
      </xdr:nvSpPr>
      <xdr:spPr>
        <a:xfrm>
          <a:off x="4781550" y="8820150"/>
          <a:ext cx="171450" cy="0"/>
        </a:xfrm>
        <a:prstGeom prst="rect">
          <a:avLst/>
        </a:prstGeom>
        <a:solidFill>
          <a:srgbClr val="FFFFFF"/>
        </a:solidFill>
        <a:ln w="1" cmpd="sng">
          <a:noFill/>
        </a:ln>
      </xdr:spPr>
      <xdr:txBody>
        <a:bodyPr vertOverflow="clip" wrap="square"/>
        <a:p>
          <a:pPr algn="l">
            <a:defRPr/>
          </a:pPr>
          <a:r>
            <a:rPr lang="en-US" cap="none" sz="800" b="0" i="0" u="none" baseline="0">
              <a:latin typeface="Helvetica"/>
              <a:ea typeface="Helvetica"/>
              <a:cs typeface="Helvetica"/>
            </a:rPr>
            <a:t>f  </a:t>
          </a:r>
          <a:r>
            <a:rPr lang="en-US" cap="none" sz="1000" b="0" i="0" u="none" baseline="0">
              <a:latin typeface="Helvetica"/>
              <a:ea typeface="Helvetica"/>
              <a:cs typeface="Helvetica"/>
            </a:rPr>
            <a:t>
1</a:t>
          </a:r>
        </a:p>
      </xdr:txBody>
    </xdr:sp>
    <xdr:clientData/>
  </xdr:twoCellAnchor>
  <xdr:twoCellAnchor>
    <xdr:from>
      <xdr:col>1</xdr:col>
      <xdr:colOff>571500</xdr:colOff>
      <xdr:row>54</xdr:row>
      <xdr:rowOff>0</xdr:rowOff>
    </xdr:from>
    <xdr:to>
      <xdr:col>2</xdr:col>
      <xdr:colOff>123825</xdr:colOff>
      <xdr:row>54</xdr:row>
      <xdr:rowOff>0</xdr:rowOff>
    </xdr:to>
    <xdr:sp>
      <xdr:nvSpPr>
        <xdr:cNvPr id="2" name="Text 19"/>
        <xdr:cNvSpPr txBox="1">
          <a:spLocks noChangeArrowheads="1"/>
        </xdr:cNvSpPr>
      </xdr:nvSpPr>
      <xdr:spPr>
        <a:xfrm>
          <a:off x="4152900" y="8820150"/>
          <a:ext cx="171450" cy="0"/>
        </a:xfrm>
        <a:prstGeom prst="rect">
          <a:avLst/>
        </a:prstGeom>
        <a:solidFill>
          <a:srgbClr val="FFFFFF"/>
        </a:solidFill>
        <a:ln w="1" cmpd="sng">
          <a:noFill/>
        </a:ln>
      </xdr:spPr>
      <xdr:txBody>
        <a:bodyPr vertOverflow="clip" wrap="square"/>
        <a:p>
          <a:pPr algn="l">
            <a:defRPr/>
          </a:pPr>
          <a:r>
            <a:rPr lang="en-US" cap="none" sz="800" b="0" i="0" u="none" baseline="0">
              <a:latin typeface="Helvetica"/>
              <a:ea typeface="Helvetica"/>
              <a:cs typeface="Helvetica"/>
            </a:rPr>
            <a:t>f 
</a:t>
          </a:r>
          <a:r>
            <a:rPr lang="en-US" cap="none" sz="1000" b="0" i="0" u="none" baseline="0">
              <a:latin typeface="Helvetica"/>
              <a:ea typeface="Helvetica"/>
              <a:cs typeface="Helvetica"/>
            </a:rPr>
            <a:t>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133350</xdr:rowOff>
    </xdr:from>
    <xdr:to>
      <xdr:col>1</xdr:col>
      <xdr:colOff>0</xdr:colOff>
      <xdr:row>51</xdr:row>
      <xdr:rowOff>133350</xdr:rowOff>
    </xdr:to>
    <xdr:graphicFrame>
      <xdr:nvGraphicFramePr>
        <xdr:cNvPr id="1" name="Chart 3"/>
        <xdr:cNvGraphicFramePr/>
      </xdr:nvGraphicFramePr>
      <xdr:xfrm>
        <a:off x="2905125" y="8543925"/>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D1127"/>
  <sheetViews>
    <sheetView tabSelected="1" zoomScale="75" zoomScaleNormal="75" workbookViewId="0" topLeftCell="A1">
      <selection activeCell="A1" sqref="A1:G1"/>
    </sheetView>
  </sheetViews>
  <sheetFormatPr defaultColWidth="9.33203125" defaultRowHeight="12.75"/>
  <cols>
    <col min="1" max="1" width="62.66015625" style="8" bestFit="1" customWidth="1"/>
    <col min="2" max="7" width="10.83203125" style="6" customWidth="1"/>
    <col min="8" max="16384" width="10.83203125" style="8" customWidth="1"/>
  </cols>
  <sheetData>
    <row r="1" spans="1:7" ht="12.75">
      <c r="A1" s="143" t="s">
        <v>24</v>
      </c>
      <c r="B1" s="144"/>
      <c r="C1" s="144"/>
      <c r="D1" s="144"/>
      <c r="E1" s="144"/>
      <c r="F1" s="144"/>
      <c r="G1" s="144"/>
    </row>
    <row r="2" spans="1:7" ht="12.75">
      <c r="A2" s="143" t="s">
        <v>455</v>
      </c>
      <c r="B2" s="144"/>
      <c r="C2" s="144"/>
      <c r="D2" s="144"/>
      <c r="E2" s="144"/>
      <c r="F2" s="144"/>
      <c r="G2" s="144"/>
    </row>
    <row r="3" spans="1:7" ht="12.75">
      <c r="A3" s="5"/>
      <c r="B3" s="9"/>
      <c r="C3" s="9"/>
      <c r="D3" s="9"/>
      <c r="E3" s="9"/>
      <c r="F3" s="9"/>
      <c r="G3" s="9"/>
    </row>
    <row r="4" spans="1:7" ht="12.75">
      <c r="A4" s="10"/>
      <c r="B4" s="9">
        <v>1950</v>
      </c>
      <c r="C4" s="9">
        <v>1960</v>
      </c>
      <c r="D4" s="9">
        <v>1970</v>
      </c>
      <c r="E4" s="9">
        <v>1980</v>
      </c>
      <c r="F4" s="9">
        <v>1990</v>
      </c>
      <c r="G4" s="9">
        <v>1995</v>
      </c>
    </row>
    <row r="5" spans="1:7" ht="12.75">
      <c r="A5" s="12"/>
      <c r="B5" s="13"/>
      <c r="C5" s="13"/>
      <c r="D5" s="13"/>
      <c r="E5" s="13"/>
      <c r="F5" s="13"/>
      <c r="G5" s="13"/>
    </row>
    <row r="6" spans="1:43" ht="14.25">
      <c r="A6" s="14" t="s">
        <v>314</v>
      </c>
      <c r="B6" s="7" t="s">
        <v>32</v>
      </c>
      <c r="C6" s="15">
        <v>73.1</v>
      </c>
      <c r="D6" s="15">
        <v>109.4</v>
      </c>
      <c r="E6" s="15">
        <v>154.8</v>
      </c>
      <c r="F6" s="16">
        <v>187</v>
      </c>
      <c r="G6" s="7"/>
      <c r="AQ6" s="17"/>
    </row>
    <row r="7" spans="1:7" ht="12.75">
      <c r="A7" s="134" t="s">
        <v>79</v>
      </c>
      <c r="B7" s="9"/>
      <c r="C7" s="135"/>
      <c r="D7" s="135"/>
      <c r="E7" s="135"/>
      <c r="F7" s="135"/>
      <c r="G7" s="9"/>
    </row>
    <row r="8" spans="1:6" ht="12.75">
      <c r="A8" s="133" t="s">
        <v>443</v>
      </c>
      <c r="C8" s="18"/>
      <c r="D8" s="18"/>
      <c r="E8" s="18"/>
      <c r="F8" s="18"/>
    </row>
    <row r="9" spans="1:7" ht="12.75">
      <c r="A9" s="8" t="s">
        <v>25</v>
      </c>
      <c r="B9" s="19" t="s">
        <v>32</v>
      </c>
      <c r="C9" s="16">
        <v>12</v>
      </c>
      <c r="D9" s="16">
        <v>8</v>
      </c>
      <c r="E9" s="16">
        <v>5</v>
      </c>
      <c r="F9" s="16">
        <v>3</v>
      </c>
      <c r="G9" s="19"/>
    </row>
    <row r="10" spans="1:7" ht="12.75">
      <c r="A10" s="8" t="s">
        <v>26</v>
      </c>
      <c r="B10" s="19" t="s">
        <v>32</v>
      </c>
      <c r="C10" s="16">
        <v>46</v>
      </c>
      <c r="D10" s="16">
        <v>45</v>
      </c>
      <c r="E10" s="16">
        <v>41</v>
      </c>
      <c r="F10" s="16">
        <v>37</v>
      </c>
      <c r="G10" s="19"/>
    </row>
    <row r="11" spans="1:7" ht="12.75">
      <c r="A11" s="11"/>
      <c r="B11" s="9"/>
      <c r="C11" s="9"/>
      <c r="D11" s="9"/>
      <c r="E11" s="9"/>
      <c r="F11" s="9"/>
      <c r="G11" s="9"/>
    </row>
    <row r="12" ht="14.25">
      <c r="A12" s="14" t="s">
        <v>408</v>
      </c>
    </row>
    <row r="13" spans="1:7" ht="12.75">
      <c r="A13" s="8" t="s">
        <v>28</v>
      </c>
      <c r="B13" s="20" t="s">
        <v>32</v>
      </c>
      <c r="C13" s="20" t="s">
        <v>32</v>
      </c>
      <c r="D13" s="16">
        <v>86.9</v>
      </c>
      <c r="E13" s="16">
        <v>85.5</v>
      </c>
      <c r="F13" s="16">
        <v>85.7</v>
      </c>
      <c r="G13" s="20"/>
    </row>
    <row r="14" spans="1:7" ht="12.75">
      <c r="A14" s="8" t="s">
        <v>29</v>
      </c>
      <c r="B14" s="20" t="s">
        <v>32</v>
      </c>
      <c r="C14" s="20" t="s">
        <v>32</v>
      </c>
      <c r="D14" s="16">
        <v>50.7</v>
      </c>
      <c r="E14" s="16">
        <v>51.6</v>
      </c>
      <c r="F14" s="16">
        <v>60.3</v>
      </c>
      <c r="G14" s="20"/>
    </row>
    <row r="15" spans="1:7" ht="12.75">
      <c r="A15" s="8" t="s">
        <v>27</v>
      </c>
      <c r="B15" s="20" t="s">
        <v>32</v>
      </c>
      <c r="C15" s="20" t="s">
        <v>32</v>
      </c>
      <c r="D15" s="16">
        <v>67.8</v>
      </c>
      <c r="E15" s="16">
        <v>69.1</v>
      </c>
      <c r="F15" s="16">
        <v>73.1</v>
      </c>
      <c r="G15" s="20"/>
    </row>
    <row r="16" spans="1:7" ht="12.75">
      <c r="A16" s="11"/>
      <c r="B16" s="136"/>
      <c r="C16" s="136"/>
      <c r="D16" s="114"/>
      <c r="E16" s="114"/>
      <c r="F16" s="114"/>
      <c r="G16" s="136"/>
    </row>
    <row r="17" spans="1:7" ht="12.75">
      <c r="A17" s="14" t="s">
        <v>442</v>
      </c>
      <c r="B17" s="18"/>
      <c r="C17" s="18"/>
      <c r="D17" s="18"/>
      <c r="E17" s="18"/>
      <c r="F17" s="18"/>
      <c r="G17" s="18"/>
    </row>
    <row r="18" spans="1:7" ht="12.75">
      <c r="A18" s="8" t="s">
        <v>221</v>
      </c>
      <c r="B18" s="18"/>
      <c r="C18" s="18"/>
      <c r="D18" s="18"/>
      <c r="E18" s="18"/>
      <c r="F18" s="18"/>
      <c r="G18" s="18"/>
    </row>
    <row r="19" spans="1:7" ht="12.75">
      <c r="A19" s="8" t="s">
        <v>444</v>
      </c>
      <c r="B19" s="16">
        <v>12</v>
      </c>
      <c r="C19" s="16">
        <v>6</v>
      </c>
      <c r="D19" s="16">
        <v>3</v>
      </c>
      <c r="E19" s="16">
        <v>1</v>
      </c>
      <c r="F19" s="16">
        <v>1</v>
      </c>
      <c r="G19" s="16"/>
    </row>
    <row r="20" spans="1:7" ht="12.75">
      <c r="A20" s="22" t="s">
        <v>26</v>
      </c>
      <c r="B20" s="16">
        <v>49</v>
      </c>
      <c r="C20" s="16">
        <v>52</v>
      </c>
      <c r="D20" s="16">
        <v>49</v>
      </c>
      <c r="E20" s="16">
        <v>44</v>
      </c>
      <c r="F20" s="16">
        <v>38</v>
      </c>
      <c r="G20" s="16"/>
    </row>
    <row r="21" spans="1:7" ht="12.75">
      <c r="A21" s="22" t="s">
        <v>445</v>
      </c>
      <c r="B21" s="16">
        <v>39</v>
      </c>
      <c r="C21" s="16">
        <v>42</v>
      </c>
      <c r="D21" s="16">
        <v>48</v>
      </c>
      <c r="E21" s="16">
        <v>55</v>
      </c>
      <c r="F21" s="16">
        <v>61</v>
      </c>
      <c r="G21" s="16"/>
    </row>
    <row r="22" spans="1:7" ht="12.75">
      <c r="A22" s="11"/>
      <c r="B22" s="9"/>
      <c r="C22" s="9"/>
      <c r="D22" s="9"/>
      <c r="E22" s="9"/>
      <c r="F22" s="9"/>
      <c r="G22" s="9"/>
    </row>
    <row r="23" ht="14.25">
      <c r="A23" s="14" t="s">
        <v>409</v>
      </c>
    </row>
    <row r="24" spans="1:7" ht="12.75">
      <c r="A24" s="8" t="s">
        <v>28</v>
      </c>
      <c r="B24" s="15" t="s">
        <v>32</v>
      </c>
      <c r="C24" s="16">
        <v>2.7</v>
      </c>
      <c r="D24" s="16">
        <v>1.6</v>
      </c>
      <c r="E24" s="16">
        <v>1.6</v>
      </c>
      <c r="F24" s="16">
        <v>4.9</v>
      </c>
      <c r="G24" s="16">
        <v>6.4</v>
      </c>
    </row>
    <row r="25" spans="1:7" ht="12.75">
      <c r="A25" s="12" t="s">
        <v>29</v>
      </c>
      <c r="B25" s="15" t="s">
        <v>32</v>
      </c>
      <c r="C25" s="16">
        <v>5.4</v>
      </c>
      <c r="D25" s="16">
        <v>3.8</v>
      </c>
      <c r="E25" s="16">
        <v>2.3</v>
      </c>
      <c r="F25" s="16">
        <v>6</v>
      </c>
      <c r="G25" s="16">
        <v>6.8</v>
      </c>
    </row>
    <row r="26" spans="1:7" ht="12.75">
      <c r="A26" s="8" t="s">
        <v>27</v>
      </c>
      <c r="B26" s="15">
        <v>6.2</v>
      </c>
      <c r="C26" s="16">
        <v>3.7</v>
      </c>
      <c r="D26" s="16">
        <v>2.4</v>
      </c>
      <c r="E26" s="16">
        <v>1.9</v>
      </c>
      <c r="F26" s="16">
        <v>5.4</v>
      </c>
      <c r="G26" s="16">
        <v>6.6</v>
      </c>
    </row>
    <row r="27" spans="1:7" ht="12.75">
      <c r="A27" s="11"/>
      <c r="B27" s="11"/>
      <c r="C27" s="11"/>
      <c r="D27" s="11"/>
      <c r="E27" s="11"/>
      <c r="F27" s="11"/>
      <c r="G27" s="11"/>
    </row>
    <row r="28" ht="14.25">
      <c r="A28" s="14" t="s">
        <v>410</v>
      </c>
    </row>
    <row r="29" ht="12.75">
      <c r="A29" s="8" t="s">
        <v>30</v>
      </c>
    </row>
    <row r="30" spans="1:7" ht="12.75">
      <c r="A30" s="8" t="s">
        <v>446</v>
      </c>
      <c r="B30" s="16">
        <v>91</v>
      </c>
      <c r="C30" s="16">
        <v>91</v>
      </c>
      <c r="D30" s="16">
        <v>89</v>
      </c>
      <c r="E30" s="16">
        <v>86</v>
      </c>
      <c r="F30" s="16">
        <v>83</v>
      </c>
      <c r="G30" s="20"/>
    </row>
    <row r="31" spans="1:7" ht="12.75">
      <c r="A31" s="8" t="s">
        <v>447</v>
      </c>
      <c r="B31" s="16">
        <v>6</v>
      </c>
      <c r="C31" s="16">
        <v>6</v>
      </c>
      <c r="D31" s="16">
        <v>7</v>
      </c>
      <c r="E31" s="16">
        <v>9</v>
      </c>
      <c r="F31" s="16">
        <v>11</v>
      </c>
      <c r="G31" s="20"/>
    </row>
    <row r="32" spans="1:7" ht="12.75">
      <c r="A32" s="8" t="s">
        <v>448</v>
      </c>
      <c r="B32" s="16">
        <v>3</v>
      </c>
      <c r="C32" s="16">
        <v>3</v>
      </c>
      <c r="D32" s="16">
        <v>4</v>
      </c>
      <c r="E32" s="16">
        <v>5</v>
      </c>
      <c r="F32" s="16">
        <v>6</v>
      </c>
      <c r="G32" s="20"/>
    </row>
    <row r="33" spans="1:7" ht="12.75">
      <c r="A33" s="8" t="s">
        <v>31</v>
      </c>
      <c r="B33" s="16"/>
      <c r="C33" s="16"/>
      <c r="D33" s="16"/>
      <c r="E33" s="16"/>
      <c r="F33" s="16"/>
      <c r="G33" s="20"/>
    </row>
    <row r="34" spans="1:7" ht="12.75">
      <c r="A34" s="8" t="s">
        <v>449</v>
      </c>
      <c r="B34" s="16">
        <v>96</v>
      </c>
      <c r="C34" s="16">
        <v>95</v>
      </c>
      <c r="D34" s="16">
        <v>94</v>
      </c>
      <c r="E34" s="16">
        <v>92</v>
      </c>
      <c r="F34" s="16">
        <v>87</v>
      </c>
      <c r="G34" s="20"/>
    </row>
    <row r="35" spans="1:7" ht="12.75">
      <c r="A35" s="8" t="s">
        <v>450</v>
      </c>
      <c r="B35" s="16">
        <v>3</v>
      </c>
      <c r="C35" s="16">
        <v>4</v>
      </c>
      <c r="D35" s="16">
        <v>5</v>
      </c>
      <c r="E35" s="16">
        <v>6</v>
      </c>
      <c r="F35" s="16">
        <v>9</v>
      </c>
      <c r="G35" s="20"/>
    </row>
    <row r="36" spans="1:7" ht="12.75">
      <c r="A36" s="11" t="s">
        <v>451</v>
      </c>
      <c r="B36" s="114">
        <v>1</v>
      </c>
      <c r="C36" s="114">
        <v>1</v>
      </c>
      <c r="D36" s="114">
        <v>1</v>
      </c>
      <c r="E36" s="114">
        <v>2</v>
      </c>
      <c r="F36" s="114">
        <v>4</v>
      </c>
      <c r="G36" s="136"/>
    </row>
    <row r="37" spans="1:7" ht="12.75">
      <c r="A37" s="12"/>
      <c r="B37" s="13"/>
      <c r="C37" s="13"/>
      <c r="D37" s="13"/>
      <c r="E37" s="13"/>
      <c r="F37" s="13"/>
      <c r="G37" s="13"/>
    </row>
    <row r="38" ht="12.75">
      <c r="A38" s="14" t="s">
        <v>315</v>
      </c>
    </row>
    <row r="40" spans="1:7" ht="12.75">
      <c r="A40" s="8" t="s">
        <v>222</v>
      </c>
      <c r="B40" s="7" t="s">
        <v>32</v>
      </c>
      <c r="C40" s="7" t="s">
        <v>32</v>
      </c>
      <c r="D40" s="7" t="s">
        <v>32</v>
      </c>
      <c r="E40" s="7" t="s">
        <v>32</v>
      </c>
      <c r="F40" s="16">
        <v>68</v>
      </c>
      <c r="G40" s="7"/>
    </row>
    <row r="41" spans="1:7" ht="12.75">
      <c r="A41" s="8" t="s">
        <v>223</v>
      </c>
      <c r="B41" s="7" t="s">
        <v>32</v>
      </c>
      <c r="C41" s="7" t="s">
        <v>32</v>
      </c>
      <c r="D41" s="7" t="s">
        <v>32</v>
      </c>
      <c r="E41" s="7" t="s">
        <v>32</v>
      </c>
      <c r="F41" s="16">
        <v>12</v>
      </c>
      <c r="G41" s="7"/>
    </row>
    <row r="42" spans="1:7" ht="12.75">
      <c r="A42" s="8" t="s">
        <v>224</v>
      </c>
      <c r="B42" s="7" t="s">
        <v>32</v>
      </c>
      <c r="C42" s="7" t="s">
        <v>32</v>
      </c>
      <c r="D42" s="7" t="s">
        <v>32</v>
      </c>
      <c r="E42" s="7" t="s">
        <v>32</v>
      </c>
      <c r="F42" s="16">
        <v>20</v>
      </c>
      <c r="G42" s="7"/>
    </row>
    <row r="43" spans="1:7" ht="12.75">
      <c r="A43" s="24"/>
      <c r="B43" s="9"/>
      <c r="C43" s="9"/>
      <c r="D43" s="9"/>
      <c r="E43" s="9"/>
      <c r="F43" s="9"/>
      <c r="G43" s="9"/>
    </row>
    <row r="44" spans="1:7" ht="12.75">
      <c r="A44" s="25"/>
      <c r="B44" s="13"/>
      <c r="C44" s="13"/>
      <c r="D44" s="13"/>
      <c r="E44" s="13"/>
      <c r="F44" s="13"/>
      <c r="G44" s="13"/>
    </row>
    <row r="45" ht="12.75">
      <c r="A45" s="26" t="s">
        <v>316</v>
      </c>
    </row>
    <row r="46" spans="1:7" ht="12.75">
      <c r="A46" s="27" t="s">
        <v>248</v>
      </c>
      <c r="B46" s="28" t="s">
        <v>32</v>
      </c>
      <c r="C46" s="28" t="s">
        <v>32</v>
      </c>
      <c r="D46" s="28" t="s">
        <v>32</v>
      </c>
      <c r="E46" s="28" t="s">
        <v>32</v>
      </c>
      <c r="F46" s="28">
        <v>6</v>
      </c>
      <c r="G46" s="28"/>
    </row>
    <row r="47" spans="1:7" ht="12.75">
      <c r="A47" s="27" t="s">
        <v>249</v>
      </c>
      <c r="B47" s="28" t="s">
        <v>32</v>
      </c>
      <c r="C47" s="28" t="s">
        <v>32</v>
      </c>
      <c r="D47" s="28" t="s">
        <v>32</v>
      </c>
      <c r="E47" s="28" t="s">
        <v>32</v>
      </c>
      <c r="F47" s="28">
        <v>78</v>
      </c>
      <c r="G47" s="28"/>
    </row>
    <row r="48" spans="1:7" ht="12.75">
      <c r="A48" s="27" t="s">
        <v>250</v>
      </c>
      <c r="B48" s="28" t="s">
        <v>32</v>
      </c>
      <c r="C48" s="28" t="s">
        <v>32</v>
      </c>
      <c r="D48" s="28" t="s">
        <v>32</v>
      </c>
      <c r="E48" s="28" t="s">
        <v>32</v>
      </c>
      <c r="F48" s="28">
        <v>2</v>
      </c>
      <c r="G48" s="28"/>
    </row>
    <row r="49" spans="1:7" ht="12.75">
      <c r="A49" s="27" t="s">
        <v>251</v>
      </c>
      <c r="B49" s="28" t="s">
        <v>32</v>
      </c>
      <c r="C49" s="28" t="s">
        <v>32</v>
      </c>
      <c r="D49" s="28" t="s">
        <v>32</v>
      </c>
      <c r="E49" s="28" t="s">
        <v>32</v>
      </c>
      <c r="F49" s="28">
        <v>10</v>
      </c>
      <c r="G49" s="28"/>
    </row>
    <row r="50" spans="1:7" ht="12.75">
      <c r="A50" s="27" t="s">
        <v>252</v>
      </c>
      <c r="B50" s="28" t="s">
        <v>32</v>
      </c>
      <c r="C50" s="28" t="s">
        <v>32</v>
      </c>
      <c r="D50" s="28" t="s">
        <v>32</v>
      </c>
      <c r="E50" s="28" t="s">
        <v>32</v>
      </c>
      <c r="F50" s="28">
        <v>4</v>
      </c>
      <c r="G50" s="28"/>
    </row>
    <row r="51" spans="1:7" ht="12.75">
      <c r="A51" s="11"/>
      <c r="B51" s="9"/>
      <c r="C51" s="9"/>
      <c r="D51" s="9"/>
      <c r="E51" s="9"/>
      <c r="F51" s="9"/>
      <c r="G51" s="9"/>
    </row>
    <row r="52" ht="12.75">
      <c r="A52" s="14" t="s">
        <v>317</v>
      </c>
    </row>
    <row r="53" spans="1:7" ht="12.75">
      <c r="A53" s="7" t="s">
        <v>225</v>
      </c>
      <c r="B53" s="19">
        <v>95</v>
      </c>
      <c r="C53" s="19">
        <v>99</v>
      </c>
      <c r="D53" s="19">
        <v>97</v>
      </c>
      <c r="E53" s="19">
        <v>96</v>
      </c>
      <c r="F53" s="19">
        <v>93</v>
      </c>
      <c r="G53" s="19"/>
    </row>
    <row r="54" spans="1:7" ht="12.75">
      <c r="A54" s="7" t="s">
        <v>226</v>
      </c>
      <c r="B54" s="19">
        <v>5</v>
      </c>
      <c r="C54" s="19">
        <v>1</v>
      </c>
      <c r="D54" s="19">
        <v>3</v>
      </c>
      <c r="E54" s="19">
        <v>4</v>
      </c>
      <c r="F54" s="19">
        <v>7</v>
      </c>
      <c r="G54" s="19"/>
    </row>
    <row r="55" spans="1:7" ht="12.75">
      <c r="A55" s="11"/>
      <c r="B55" s="9"/>
      <c r="C55" s="9"/>
      <c r="D55" s="9"/>
      <c r="E55" s="9"/>
      <c r="F55" s="9"/>
      <c r="G55" s="9"/>
    </row>
    <row r="56" spans="1:7" ht="12.75">
      <c r="A56" s="12"/>
      <c r="B56" s="13"/>
      <c r="C56" s="13"/>
      <c r="D56" s="13"/>
      <c r="E56" s="13"/>
      <c r="F56" s="13"/>
      <c r="G56" s="13"/>
    </row>
    <row r="57" spans="1:8" ht="12.75">
      <c r="A57" s="14" t="s">
        <v>318</v>
      </c>
      <c r="B57" s="7">
        <v>2138</v>
      </c>
      <c r="C57" s="7">
        <v>2250</v>
      </c>
      <c r="D57" s="7">
        <v>2666</v>
      </c>
      <c r="E57" s="7">
        <v>3052</v>
      </c>
      <c r="F57" s="7">
        <v>3393</v>
      </c>
      <c r="G57" s="7">
        <v>3109</v>
      </c>
      <c r="H57" s="7"/>
    </row>
    <row r="58" ht="12.75">
      <c r="A58" s="14"/>
    </row>
    <row r="59" spans="1:9" ht="12.75">
      <c r="A59" s="26" t="s">
        <v>319</v>
      </c>
      <c r="B59" s="137">
        <v>3.24</v>
      </c>
      <c r="C59" s="137">
        <v>3.16</v>
      </c>
      <c r="D59" s="137">
        <v>3</v>
      </c>
      <c r="E59" s="137">
        <v>2.76</v>
      </c>
      <c r="F59" s="137">
        <v>2.58</v>
      </c>
      <c r="G59" s="137">
        <v>2.53</v>
      </c>
      <c r="I59" s="29"/>
    </row>
    <row r="60" spans="1:7" ht="12.75">
      <c r="A60" s="11"/>
      <c r="B60" s="9"/>
      <c r="C60" s="9"/>
      <c r="D60" s="9"/>
      <c r="E60" s="9"/>
      <c r="F60" s="9"/>
      <c r="G60" s="9"/>
    </row>
    <row r="61" spans="1:7" s="30" customFormat="1" ht="12.75">
      <c r="A61" s="145" t="s">
        <v>230</v>
      </c>
      <c r="B61" s="146"/>
      <c r="C61" s="146"/>
      <c r="D61" s="146"/>
      <c r="E61" s="146"/>
      <c r="F61" s="146"/>
      <c r="G61" s="146"/>
    </row>
    <row r="62" spans="1:7" s="30" customFormat="1" ht="12.75">
      <c r="A62" s="139"/>
      <c r="B62" s="140"/>
      <c r="C62" s="140"/>
      <c r="D62" s="140"/>
      <c r="E62" s="140"/>
      <c r="F62" s="140"/>
      <c r="G62" s="140"/>
    </row>
    <row r="63" spans="1:7" s="30" customFormat="1" ht="14.25">
      <c r="A63" s="31" t="s">
        <v>487</v>
      </c>
      <c r="B63" s="33"/>
      <c r="C63" s="33"/>
      <c r="D63" s="33"/>
      <c r="E63" s="34"/>
      <c r="F63" s="34"/>
      <c r="G63" s="34"/>
    </row>
    <row r="64" spans="1:7" s="30" customFormat="1" ht="14.25">
      <c r="A64" s="31" t="s">
        <v>488</v>
      </c>
      <c r="B64" s="33"/>
      <c r="C64" s="33"/>
      <c r="D64" s="33"/>
      <c r="E64" s="34"/>
      <c r="F64" s="34"/>
      <c r="G64" s="34"/>
    </row>
    <row r="65" spans="1:7" s="30" customFormat="1" ht="12.75">
      <c r="A65" s="32" t="s">
        <v>489</v>
      </c>
      <c r="B65" s="33"/>
      <c r="C65" s="33"/>
      <c r="D65" s="33"/>
      <c r="E65" s="34"/>
      <c r="F65" s="34"/>
      <c r="G65" s="34"/>
    </row>
    <row r="66" spans="1:7" s="30" customFormat="1" ht="14.25">
      <c r="A66" s="31" t="s">
        <v>490</v>
      </c>
      <c r="B66" s="33"/>
      <c r="C66" s="33"/>
      <c r="D66" s="33"/>
      <c r="E66" s="34"/>
      <c r="F66" s="34"/>
      <c r="G66" s="34"/>
    </row>
    <row r="67" spans="1:7" s="30" customFormat="1" ht="12.75">
      <c r="A67" s="32"/>
      <c r="B67" s="33"/>
      <c r="C67" s="33"/>
      <c r="D67" s="33"/>
      <c r="E67" s="34"/>
      <c r="F67" s="34"/>
      <c r="G67" s="34"/>
    </row>
    <row r="68" spans="1:7" s="30" customFormat="1" ht="14.25">
      <c r="A68" s="31"/>
      <c r="B68" s="33"/>
      <c r="C68" s="33"/>
      <c r="D68" s="33"/>
      <c r="E68" s="34"/>
      <c r="F68" s="34"/>
      <c r="G68" s="34"/>
    </row>
    <row r="69" spans="1:7" s="30" customFormat="1" ht="12.75">
      <c r="A69" s="32"/>
      <c r="B69" s="33"/>
      <c r="C69" s="33"/>
      <c r="D69" s="33"/>
      <c r="E69" s="34"/>
      <c r="F69" s="34"/>
      <c r="G69" s="34"/>
    </row>
    <row r="70" spans="1:7" s="30" customFormat="1" ht="12.75">
      <c r="A70" s="32"/>
      <c r="B70" s="33"/>
      <c r="C70" s="33"/>
      <c r="D70" s="33"/>
      <c r="E70" s="34"/>
      <c r="F70" s="34"/>
      <c r="G70" s="34"/>
    </row>
    <row r="71" spans="1:7" s="30" customFormat="1" ht="12.75">
      <c r="A71" s="32"/>
      <c r="B71" s="33"/>
      <c r="C71" s="33"/>
      <c r="D71" s="33"/>
      <c r="E71" s="34"/>
      <c r="F71" s="34"/>
      <c r="G71" s="34"/>
    </row>
    <row r="72" spans="1:7" s="30" customFormat="1" ht="14.25">
      <c r="A72" s="31"/>
      <c r="B72" s="33"/>
      <c r="C72" s="33"/>
      <c r="D72" s="33"/>
      <c r="E72" s="34"/>
      <c r="F72" s="34"/>
      <c r="G72" s="34"/>
    </row>
    <row r="73" spans="1:7" s="30" customFormat="1" ht="14.25">
      <c r="A73" s="31"/>
      <c r="B73" s="33"/>
      <c r="C73" s="33"/>
      <c r="D73" s="33"/>
      <c r="E73" s="34"/>
      <c r="F73" s="34"/>
      <c r="G73" s="34"/>
    </row>
    <row r="74" spans="2:7" s="30" customFormat="1" ht="12.75">
      <c r="B74" s="34"/>
      <c r="C74" s="34"/>
      <c r="D74" s="34"/>
      <c r="E74" s="34"/>
      <c r="F74" s="34"/>
      <c r="G74" s="34"/>
    </row>
    <row r="75" spans="1:56" ht="12.75">
      <c r="A75" s="21"/>
      <c r="B75" s="7"/>
      <c r="C75" s="7"/>
      <c r="D75" s="7"/>
      <c r="E75" s="7"/>
      <c r="F75" s="7"/>
      <c r="G75" s="7"/>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row>
    <row r="76" spans="1:56" ht="12.75">
      <c r="A76" s="21"/>
      <c r="B76" s="7"/>
      <c r="C76" s="7"/>
      <c r="D76" s="7"/>
      <c r="E76" s="7"/>
      <c r="F76" s="7"/>
      <c r="G76" s="7"/>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row>
    <row r="77" spans="1:56" ht="12.75">
      <c r="A77" s="21"/>
      <c r="B77" s="7"/>
      <c r="C77" s="7"/>
      <c r="D77" s="7"/>
      <c r="E77" s="7"/>
      <c r="F77" s="7"/>
      <c r="G77" s="7"/>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row>
    <row r="78" spans="1:56" ht="12.75">
      <c r="A78" s="21"/>
      <c r="B78" s="7"/>
      <c r="C78" s="7"/>
      <c r="D78" s="7"/>
      <c r="E78" s="7"/>
      <c r="F78" s="7"/>
      <c r="G78" s="7"/>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row>
    <row r="79" spans="1:56" ht="12.75">
      <c r="A79" s="21"/>
      <c r="B79" s="7"/>
      <c r="C79" s="7"/>
      <c r="D79" s="7"/>
      <c r="E79" s="7"/>
      <c r="F79" s="7"/>
      <c r="G79" s="7"/>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row>
    <row r="80" spans="1:56" ht="12.75">
      <c r="A80" s="21"/>
      <c r="B80" s="7"/>
      <c r="C80" s="7"/>
      <c r="D80" s="7"/>
      <c r="E80" s="7"/>
      <c r="F80" s="7"/>
      <c r="G80" s="7"/>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row>
    <row r="81" spans="1:56" ht="12.75">
      <c r="A81" s="21"/>
      <c r="B81" s="7"/>
      <c r="C81" s="7"/>
      <c r="D81" s="7"/>
      <c r="E81" s="7"/>
      <c r="F81" s="7"/>
      <c r="G81" s="7"/>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row>
    <row r="82" spans="1:56" ht="12.75">
      <c r="A82" s="21"/>
      <c r="B82" s="7"/>
      <c r="C82" s="7"/>
      <c r="D82" s="7"/>
      <c r="E82" s="7"/>
      <c r="F82" s="7"/>
      <c r="G82" s="7"/>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row>
    <row r="83" spans="1:56" ht="12.75">
      <c r="A83" s="21"/>
      <c r="B83" s="7"/>
      <c r="C83" s="7"/>
      <c r="D83" s="7"/>
      <c r="E83" s="7"/>
      <c r="F83" s="7"/>
      <c r="G83" s="7"/>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row>
    <row r="84" spans="1:56" ht="12.75">
      <c r="A84" s="21"/>
      <c r="B84" s="7"/>
      <c r="C84" s="7"/>
      <c r="D84" s="7"/>
      <c r="E84" s="7"/>
      <c r="F84" s="7"/>
      <c r="G84" s="7"/>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row>
    <row r="85" spans="1:56" ht="12.75">
      <c r="A85" s="21"/>
      <c r="B85" s="7"/>
      <c r="C85" s="7"/>
      <c r="D85" s="7"/>
      <c r="E85" s="7"/>
      <c r="F85" s="7"/>
      <c r="G85" s="7"/>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row>
    <row r="86" spans="1:56" ht="12.75">
      <c r="A86" s="21"/>
      <c r="B86" s="7"/>
      <c r="C86" s="7"/>
      <c r="D86" s="7"/>
      <c r="E86" s="7"/>
      <c r="F86" s="7"/>
      <c r="G86" s="7"/>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row>
    <row r="87" spans="1:56" ht="12.75">
      <c r="A87" s="21"/>
      <c r="B87" s="7"/>
      <c r="C87" s="7"/>
      <c r="D87" s="7"/>
      <c r="E87" s="7"/>
      <c r="F87" s="7"/>
      <c r="G87" s="7"/>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row>
    <row r="88" spans="1:56" ht="12.75">
      <c r="A88" s="21"/>
      <c r="B88" s="7"/>
      <c r="C88" s="7"/>
      <c r="D88" s="7"/>
      <c r="E88" s="7"/>
      <c r="F88" s="7"/>
      <c r="G88" s="7"/>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row>
    <row r="89" spans="1:56" ht="12.75">
      <c r="A89" s="21"/>
      <c r="B89" s="7"/>
      <c r="C89" s="7"/>
      <c r="D89" s="7"/>
      <c r="E89" s="7"/>
      <c r="F89" s="7"/>
      <c r="G89" s="7"/>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row>
    <row r="90" spans="1:56" ht="12.75">
      <c r="A90" s="21"/>
      <c r="B90" s="7"/>
      <c r="C90" s="7"/>
      <c r="D90" s="7"/>
      <c r="E90" s="7"/>
      <c r="F90" s="7"/>
      <c r="G90" s="7"/>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row>
    <row r="91" spans="1:56" ht="12.75">
      <c r="A91" s="21"/>
      <c r="B91" s="7"/>
      <c r="C91" s="7"/>
      <c r="D91" s="7"/>
      <c r="E91" s="7"/>
      <c r="F91" s="7"/>
      <c r="G91" s="7"/>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row>
    <row r="92" spans="1:56" ht="12.75">
      <c r="A92" s="21"/>
      <c r="B92" s="7"/>
      <c r="C92" s="7"/>
      <c r="D92" s="7"/>
      <c r="E92" s="7"/>
      <c r="F92" s="7"/>
      <c r="G92" s="7"/>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row>
    <row r="93" spans="1:56" ht="12.75">
      <c r="A93" s="21"/>
      <c r="B93" s="7"/>
      <c r="C93" s="7"/>
      <c r="D93" s="7"/>
      <c r="E93" s="7"/>
      <c r="F93" s="7"/>
      <c r="G93" s="7"/>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row>
    <row r="94" spans="1:56" ht="12.75">
      <c r="A94" s="21"/>
      <c r="B94" s="7"/>
      <c r="C94" s="7"/>
      <c r="D94" s="7"/>
      <c r="E94" s="7"/>
      <c r="F94" s="7"/>
      <c r="G94" s="7"/>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row>
    <row r="95" spans="1:56" ht="12.75">
      <c r="A95" s="21"/>
      <c r="B95" s="7"/>
      <c r="C95" s="7"/>
      <c r="D95" s="7"/>
      <c r="E95" s="7"/>
      <c r="F95" s="7"/>
      <c r="G95" s="7"/>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row>
    <row r="96" spans="1:56" ht="12.75">
      <c r="A96" s="21"/>
      <c r="B96" s="7"/>
      <c r="C96" s="7"/>
      <c r="D96" s="7"/>
      <c r="E96" s="7"/>
      <c r="F96" s="7"/>
      <c r="G96" s="7"/>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row>
    <row r="97" spans="1:56" ht="12.75">
      <c r="A97" s="21"/>
      <c r="B97" s="7"/>
      <c r="C97" s="7"/>
      <c r="D97" s="7"/>
      <c r="E97" s="7"/>
      <c r="F97" s="7"/>
      <c r="G97" s="7"/>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row>
    <row r="98" spans="1:56" ht="12.75">
      <c r="A98" s="21"/>
      <c r="B98" s="7"/>
      <c r="C98" s="7"/>
      <c r="D98" s="7"/>
      <c r="E98" s="7"/>
      <c r="F98" s="7"/>
      <c r="G98" s="7"/>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row>
    <row r="99" spans="1:56" ht="12.75">
      <c r="A99" s="21"/>
      <c r="B99" s="7"/>
      <c r="C99" s="7"/>
      <c r="D99" s="7"/>
      <c r="E99" s="7"/>
      <c r="F99" s="7"/>
      <c r="G99" s="7"/>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row>
    <row r="100" spans="1:56" ht="12.75">
      <c r="A100" s="21"/>
      <c r="B100" s="7"/>
      <c r="C100" s="7"/>
      <c r="D100" s="7"/>
      <c r="E100" s="7"/>
      <c r="F100" s="7"/>
      <c r="G100" s="7"/>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row>
    <row r="101" spans="1:56" ht="12.75">
      <c r="A101" s="21"/>
      <c r="B101" s="7"/>
      <c r="C101" s="7"/>
      <c r="D101" s="7"/>
      <c r="E101" s="7"/>
      <c r="F101" s="7"/>
      <c r="G101" s="7"/>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row>
    <row r="102" spans="1:56" ht="12.75">
      <c r="A102" s="21"/>
      <c r="B102" s="7"/>
      <c r="C102" s="7"/>
      <c r="D102" s="7"/>
      <c r="E102" s="7"/>
      <c r="F102" s="7"/>
      <c r="G102" s="7"/>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row>
    <row r="103" spans="1:56" ht="12.75">
      <c r="A103" s="21"/>
      <c r="B103" s="7"/>
      <c r="C103" s="7"/>
      <c r="D103" s="7"/>
      <c r="E103" s="7"/>
      <c r="F103" s="7"/>
      <c r="G103" s="7"/>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row>
    <row r="104" spans="1:56" ht="12.75">
      <c r="A104" s="21"/>
      <c r="B104" s="7"/>
      <c r="C104" s="7"/>
      <c r="D104" s="7"/>
      <c r="E104" s="7"/>
      <c r="F104" s="7"/>
      <c r="G104" s="7"/>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row>
    <row r="105" spans="1:56" ht="12.75">
      <c r="A105" s="21"/>
      <c r="B105" s="7"/>
      <c r="C105" s="7"/>
      <c r="D105" s="7"/>
      <c r="E105" s="7"/>
      <c r="F105" s="7"/>
      <c r="G105" s="7"/>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row>
    <row r="106" spans="1:56" ht="12.75">
      <c r="A106" s="21"/>
      <c r="B106" s="7"/>
      <c r="C106" s="7"/>
      <c r="D106" s="7"/>
      <c r="E106" s="7"/>
      <c r="F106" s="7"/>
      <c r="G106" s="7"/>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row>
    <row r="107" spans="1:56" ht="12.75">
      <c r="A107" s="21"/>
      <c r="B107" s="7"/>
      <c r="C107" s="7"/>
      <c r="D107" s="7"/>
      <c r="E107" s="7"/>
      <c r="F107" s="7"/>
      <c r="G107" s="7"/>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row>
    <row r="108" spans="1:56" ht="12.75">
      <c r="A108" s="21"/>
      <c r="B108" s="7"/>
      <c r="C108" s="7"/>
      <c r="D108" s="7"/>
      <c r="E108" s="7"/>
      <c r="F108" s="7"/>
      <c r="G108" s="7"/>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row>
    <row r="109" spans="1:56" ht="12.75">
      <c r="A109" s="21"/>
      <c r="B109" s="7"/>
      <c r="C109" s="7"/>
      <c r="D109" s="7"/>
      <c r="E109" s="7"/>
      <c r="F109" s="7"/>
      <c r="G109" s="7"/>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row>
    <row r="110" spans="1:56" ht="12.75">
      <c r="A110" s="21"/>
      <c r="B110" s="7"/>
      <c r="C110" s="7"/>
      <c r="D110" s="7"/>
      <c r="E110" s="7"/>
      <c r="F110" s="7"/>
      <c r="G110" s="7"/>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row>
    <row r="111" spans="1:56" ht="12.75">
      <c r="A111" s="21"/>
      <c r="B111" s="7"/>
      <c r="C111" s="7"/>
      <c r="D111" s="7"/>
      <c r="E111" s="7"/>
      <c r="F111" s="7"/>
      <c r="G111" s="7"/>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row>
    <row r="112" spans="1:56" ht="12.75">
      <c r="A112" s="21"/>
      <c r="B112" s="7"/>
      <c r="C112" s="7"/>
      <c r="D112" s="7"/>
      <c r="E112" s="7"/>
      <c r="F112" s="7"/>
      <c r="G112" s="7"/>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row>
    <row r="113" spans="1:56" ht="12.75">
      <c r="A113" s="21"/>
      <c r="B113" s="7"/>
      <c r="C113" s="7"/>
      <c r="D113" s="7"/>
      <c r="E113" s="7"/>
      <c r="F113" s="7"/>
      <c r="G113" s="7"/>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row>
    <row r="114" spans="1:56" ht="12.75">
      <c r="A114" s="21"/>
      <c r="B114" s="7"/>
      <c r="C114" s="7"/>
      <c r="D114" s="7"/>
      <c r="E114" s="7"/>
      <c r="F114" s="7"/>
      <c r="G114" s="7"/>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row>
    <row r="115" spans="1:56" ht="12.75">
      <c r="A115" s="21"/>
      <c r="B115" s="7"/>
      <c r="C115" s="7"/>
      <c r="D115" s="7"/>
      <c r="E115" s="7"/>
      <c r="F115" s="7"/>
      <c r="G115" s="7"/>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row>
    <row r="116" spans="1:56" ht="12.75">
      <c r="A116" s="21"/>
      <c r="B116" s="7"/>
      <c r="C116" s="7"/>
      <c r="D116" s="7"/>
      <c r="E116" s="7"/>
      <c r="F116" s="7"/>
      <c r="G116" s="7"/>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row>
    <row r="117" spans="1:56" ht="12.75">
      <c r="A117" s="21"/>
      <c r="B117" s="7"/>
      <c r="C117" s="7"/>
      <c r="D117" s="7"/>
      <c r="E117" s="7"/>
      <c r="F117" s="7"/>
      <c r="G117" s="7"/>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row>
    <row r="118" spans="1:56" ht="12.75">
      <c r="A118" s="21"/>
      <c r="B118" s="7"/>
      <c r="C118" s="7"/>
      <c r="D118" s="7"/>
      <c r="E118" s="7"/>
      <c r="F118" s="7"/>
      <c r="G118" s="7"/>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row>
    <row r="119" spans="1:56" ht="12.75">
      <c r="A119" s="21"/>
      <c r="B119" s="7"/>
      <c r="C119" s="7"/>
      <c r="D119" s="7"/>
      <c r="E119" s="7"/>
      <c r="F119" s="7"/>
      <c r="G119" s="7"/>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row>
    <row r="120" spans="1:56" ht="12.75">
      <c r="A120" s="21"/>
      <c r="B120" s="7"/>
      <c r="C120" s="7"/>
      <c r="D120" s="7"/>
      <c r="E120" s="7"/>
      <c r="F120" s="7"/>
      <c r="G120" s="7"/>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row>
    <row r="121" spans="1:56" ht="12.75">
      <c r="A121" s="21"/>
      <c r="B121" s="7"/>
      <c r="C121" s="7"/>
      <c r="D121" s="7"/>
      <c r="E121" s="7"/>
      <c r="F121" s="7"/>
      <c r="G121" s="7"/>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row>
    <row r="122" spans="1:56" ht="12.75">
      <c r="A122" s="21"/>
      <c r="B122" s="7"/>
      <c r="C122" s="7"/>
      <c r="D122" s="7"/>
      <c r="E122" s="7"/>
      <c r="F122" s="7"/>
      <c r="G122" s="7"/>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row>
    <row r="123" spans="1:56" ht="12.75">
      <c r="A123" s="21"/>
      <c r="B123" s="7"/>
      <c r="C123" s="7"/>
      <c r="D123" s="7"/>
      <c r="E123" s="7"/>
      <c r="F123" s="7"/>
      <c r="G123" s="7"/>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row>
    <row r="124" spans="1:56" ht="12.75">
      <c r="A124" s="21"/>
      <c r="B124" s="7"/>
      <c r="C124" s="7"/>
      <c r="D124" s="7"/>
      <c r="E124" s="7"/>
      <c r="F124" s="7"/>
      <c r="G124" s="7"/>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row>
    <row r="125" spans="1:56" ht="12.75">
      <c r="A125" s="21"/>
      <c r="B125" s="7"/>
      <c r="C125" s="7"/>
      <c r="D125" s="7"/>
      <c r="E125" s="7"/>
      <c r="F125" s="7"/>
      <c r="G125" s="7"/>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row>
    <row r="126" spans="1:56" ht="12.75">
      <c r="A126" s="21"/>
      <c r="B126" s="7"/>
      <c r="C126" s="7"/>
      <c r="D126" s="7"/>
      <c r="E126" s="7"/>
      <c r="F126" s="7"/>
      <c r="G126" s="7"/>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row>
    <row r="127" spans="1:56" ht="12.75">
      <c r="A127" s="21"/>
      <c r="B127" s="7"/>
      <c r="C127" s="7"/>
      <c r="D127" s="7"/>
      <c r="E127" s="7"/>
      <c r="F127" s="7"/>
      <c r="G127" s="7"/>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row>
    <row r="128" spans="1:56" ht="12.75">
      <c r="A128" s="21"/>
      <c r="B128" s="7"/>
      <c r="C128" s="7"/>
      <c r="D128" s="7"/>
      <c r="E128" s="7"/>
      <c r="F128" s="7"/>
      <c r="G128" s="7"/>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row>
    <row r="129" spans="1:56" ht="12.75">
      <c r="A129" s="21"/>
      <c r="B129" s="7"/>
      <c r="C129" s="7"/>
      <c r="D129" s="7"/>
      <c r="E129" s="7"/>
      <c r="F129" s="7"/>
      <c r="G129" s="7"/>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row>
    <row r="130" spans="1:56" ht="12.75">
      <c r="A130" s="21"/>
      <c r="B130" s="7"/>
      <c r="C130" s="7"/>
      <c r="D130" s="7"/>
      <c r="E130" s="7"/>
      <c r="F130" s="7"/>
      <c r="G130" s="7"/>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row>
    <row r="131" spans="1:56" ht="12.75">
      <c r="A131" s="21"/>
      <c r="B131" s="7"/>
      <c r="C131" s="7"/>
      <c r="D131" s="7"/>
      <c r="E131" s="7"/>
      <c r="F131" s="7"/>
      <c r="G131" s="7"/>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row>
    <row r="132" spans="1:56" ht="12.75">
      <c r="A132" s="21"/>
      <c r="B132" s="7"/>
      <c r="C132" s="7"/>
      <c r="D132" s="7"/>
      <c r="E132" s="7"/>
      <c r="F132" s="7"/>
      <c r="G132" s="7"/>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row>
    <row r="133" spans="1:56" ht="12.75">
      <c r="A133" s="21"/>
      <c r="B133" s="7"/>
      <c r="C133" s="7"/>
      <c r="D133" s="7"/>
      <c r="E133" s="7"/>
      <c r="F133" s="7"/>
      <c r="G133" s="7"/>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row>
    <row r="134" spans="1:56" ht="12.75">
      <c r="A134" s="21"/>
      <c r="B134" s="7"/>
      <c r="C134" s="7"/>
      <c r="D134" s="7"/>
      <c r="E134" s="7"/>
      <c r="F134" s="7"/>
      <c r="G134" s="7"/>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row>
    <row r="135" spans="1:56" ht="12.75">
      <c r="A135" s="21"/>
      <c r="B135" s="7"/>
      <c r="C135" s="7"/>
      <c r="D135" s="7"/>
      <c r="E135" s="7"/>
      <c r="F135" s="7"/>
      <c r="G135" s="7"/>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row>
    <row r="136" spans="1:56" ht="12.75">
      <c r="A136" s="21"/>
      <c r="B136" s="7"/>
      <c r="C136" s="7"/>
      <c r="D136" s="7"/>
      <c r="E136" s="7"/>
      <c r="F136" s="7"/>
      <c r="G136" s="7"/>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row>
    <row r="137" spans="1:56" ht="12.75">
      <c r="A137" s="21"/>
      <c r="B137" s="7"/>
      <c r="C137" s="7"/>
      <c r="D137" s="7"/>
      <c r="E137" s="7"/>
      <c r="F137" s="7"/>
      <c r="G137" s="7"/>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row>
    <row r="138" spans="1:56" ht="12.75">
      <c r="A138" s="21"/>
      <c r="B138" s="7"/>
      <c r="C138" s="7"/>
      <c r="D138" s="7"/>
      <c r="E138" s="7"/>
      <c r="F138" s="7"/>
      <c r="G138" s="7"/>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row>
    <row r="139" spans="1:56" ht="12.75">
      <c r="A139" s="21"/>
      <c r="B139" s="7"/>
      <c r="C139" s="7"/>
      <c r="D139" s="7"/>
      <c r="E139" s="7"/>
      <c r="F139" s="7"/>
      <c r="G139" s="7"/>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row>
    <row r="140" spans="1:56" ht="12.75">
      <c r="A140" s="21"/>
      <c r="B140" s="7"/>
      <c r="C140" s="7"/>
      <c r="D140" s="7"/>
      <c r="E140" s="7"/>
      <c r="F140" s="7"/>
      <c r="G140" s="7"/>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row>
    <row r="141" spans="1:56" ht="12.75">
      <c r="A141" s="21"/>
      <c r="B141" s="7"/>
      <c r="C141" s="7"/>
      <c r="D141" s="7"/>
      <c r="E141" s="7"/>
      <c r="F141" s="7"/>
      <c r="G141" s="7"/>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row>
    <row r="142" spans="1:56" ht="12.75">
      <c r="A142" s="21"/>
      <c r="B142" s="7"/>
      <c r="C142" s="7"/>
      <c r="D142" s="7"/>
      <c r="E142" s="7"/>
      <c r="F142" s="7"/>
      <c r="G142" s="7"/>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row>
    <row r="143" spans="1:56" ht="12.75">
      <c r="A143" s="21"/>
      <c r="B143" s="7"/>
      <c r="C143" s="7"/>
      <c r="D143" s="7"/>
      <c r="E143" s="7"/>
      <c r="F143" s="7"/>
      <c r="G143" s="7"/>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row>
    <row r="144" spans="1:56" ht="12.75">
      <c r="A144" s="21"/>
      <c r="B144" s="7"/>
      <c r="C144" s="7"/>
      <c r="D144" s="7"/>
      <c r="E144" s="7"/>
      <c r="F144" s="7"/>
      <c r="G144" s="7"/>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row>
    <row r="145" spans="1:56" ht="12.75">
      <c r="A145" s="21"/>
      <c r="B145" s="7"/>
      <c r="C145" s="7"/>
      <c r="D145" s="7"/>
      <c r="E145" s="7"/>
      <c r="F145" s="7"/>
      <c r="G145" s="7"/>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row>
    <row r="146" spans="1:56" ht="12.75">
      <c r="A146" s="21"/>
      <c r="B146" s="7"/>
      <c r="C146" s="7"/>
      <c r="D146" s="7"/>
      <c r="E146" s="7"/>
      <c r="F146" s="7"/>
      <c r="G146" s="7"/>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row>
    <row r="147" spans="1:56" ht="12.75">
      <c r="A147" s="21"/>
      <c r="B147" s="7"/>
      <c r="C147" s="7"/>
      <c r="D147" s="7"/>
      <c r="E147" s="7"/>
      <c r="F147" s="7"/>
      <c r="G147" s="7"/>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row>
    <row r="148" spans="1:56" ht="12.75">
      <c r="A148" s="21"/>
      <c r="B148" s="7"/>
      <c r="C148" s="7"/>
      <c r="D148" s="7"/>
      <c r="E148" s="7"/>
      <c r="F148" s="7"/>
      <c r="G148" s="7"/>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row>
    <row r="149" spans="1:56" ht="12.75">
      <c r="A149" s="21"/>
      <c r="B149" s="7"/>
      <c r="C149" s="7"/>
      <c r="D149" s="7"/>
      <c r="E149" s="7"/>
      <c r="F149" s="7"/>
      <c r="G149" s="7"/>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row>
    <row r="150" spans="1:56" ht="12.75">
      <c r="A150" s="21"/>
      <c r="B150" s="7"/>
      <c r="C150" s="7"/>
      <c r="D150" s="7"/>
      <c r="E150" s="7"/>
      <c r="F150" s="7"/>
      <c r="G150" s="7"/>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row>
    <row r="151" spans="1:56" ht="12.75">
      <c r="A151" s="21"/>
      <c r="B151" s="7"/>
      <c r="C151" s="7"/>
      <c r="D151" s="7"/>
      <c r="E151" s="7"/>
      <c r="F151" s="7"/>
      <c r="G151" s="7"/>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row>
    <row r="152" spans="1:56" ht="12.75">
      <c r="A152" s="21"/>
      <c r="B152" s="7"/>
      <c r="C152" s="7"/>
      <c r="D152" s="7"/>
      <c r="E152" s="7"/>
      <c r="F152" s="7"/>
      <c r="G152" s="7"/>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row>
    <row r="153" spans="1:56" ht="12.75">
      <c r="A153" s="21"/>
      <c r="B153" s="7"/>
      <c r="C153" s="7"/>
      <c r="D153" s="7"/>
      <c r="E153" s="7"/>
      <c r="F153" s="7"/>
      <c r="G153" s="7"/>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row>
    <row r="154" spans="1:56" ht="12.75">
      <c r="A154" s="21"/>
      <c r="B154" s="7"/>
      <c r="C154" s="7"/>
      <c r="D154" s="7"/>
      <c r="E154" s="7"/>
      <c r="F154" s="7"/>
      <c r="G154" s="7"/>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row>
    <row r="155" spans="1:56" ht="12.75">
      <c r="A155" s="21"/>
      <c r="B155" s="7"/>
      <c r="C155" s="7"/>
      <c r="D155" s="7"/>
      <c r="E155" s="7"/>
      <c r="F155" s="7"/>
      <c r="G155" s="7"/>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row>
    <row r="156" spans="1:56" ht="12.75">
      <c r="A156" s="21"/>
      <c r="B156" s="7"/>
      <c r="C156" s="7"/>
      <c r="D156" s="7"/>
      <c r="E156" s="7"/>
      <c r="F156" s="7"/>
      <c r="G156" s="7"/>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row>
    <row r="157" spans="1:56" ht="12.75">
      <c r="A157" s="21"/>
      <c r="B157" s="7"/>
      <c r="C157" s="7"/>
      <c r="D157" s="7"/>
      <c r="E157" s="7"/>
      <c r="F157" s="7"/>
      <c r="G157" s="7"/>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row>
    <row r="158" spans="1:56" ht="12.75">
      <c r="A158" s="21"/>
      <c r="B158" s="7"/>
      <c r="C158" s="7"/>
      <c r="D158" s="7"/>
      <c r="E158" s="7"/>
      <c r="F158" s="7"/>
      <c r="G158" s="7"/>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row>
    <row r="159" spans="1:56" ht="12.75">
      <c r="A159" s="21"/>
      <c r="B159" s="7"/>
      <c r="C159" s="7"/>
      <c r="D159" s="7"/>
      <c r="E159" s="7"/>
      <c r="F159" s="7"/>
      <c r="G159" s="7"/>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row>
    <row r="160" spans="1:56" ht="12.75">
      <c r="A160" s="21"/>
      <c r="B160" s="7"/>
      <c r="C160" s="7"/>
      <c r="D160" s="7"/>
      <c r="E160" s="7"/>
      <c r="F160" s="7"/>
      <c r="G160" s="7"/>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row>
    <row r="161" spans="1:56" ht="12.75">
      <c r="A161" s="21"/>
      <c r="B161" s="7"/>
      <c r="C161" s="7"/>
      <c r="D161" s="7"/>
      <c r="E161" s="7"/>
      <c r="F161" s="7"/>
      <c r="G161" s="7"/>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row>
    <row r="162" spans="1:56" ht="12.75">
      <c r="A162" s="21"/>
      <c r="B162" s="7"/>
      <c r="C162" s="7"/>
      <c r="D162" s="7"/>
      <c r="E162" s="7"/>
      <c r="F162" s="7"/>
      <c r="G162" s="7"/>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row>
    <row r="163" spans="1:56" ht="12.75">
      <c r="A163" s="21"/>
      <c r="B163" s="7"/>
      <c r="C163" s="7"/>
      <c r="D163" s="7"/>
      <c r="E163" s="7"/>
      <c r="F163" s="7"/>
      <c r="G163" s="7"/>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row>
    <row r="164" spans="1:56" ht="12.75">
      <c r="A164" s="21"/>
      <c r="B164" s="7"/>
      <c r="C164" s="7"/>
      <c r="D164" s="7"/>
      <c r="E164" s="7"/>
      <c r="F164" s="7"/>
      <c r="G164" s="7"/>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row>
    <row r="165" spans="1:56" ht="12.75">
      <c r="A165" s="21"/>
      <c r="B165" s="7"/>
      <c r="C165" s="7"/>
      <c r="D165" s="7"/>
      <c r="E165" s="7"/>
      <c r="F165" s="7"/>
      <c r="G165" s="7"/>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row>
    <row r="166" spans="1:56" ht="12.75">
      <c r="A166" s="21"/>
      <c r="B166" s="7"/>
      <c r="C166" s="7"/>
      <c r="D166" s="7"/>
      <c r="E166" s="7"/>
      <c r="F166" s="7"/>
      <c r="G166" s="7"/>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row>
    <row r="167" spans="1:56" ht="12.75">
      <c r="A167" s="21"/>
      <c r="B167" s="7"/>
      <c r="C167" s="7"/>
      <c r="D167" s="7"/>
      <c r="E167" s="7"/>
      <c r="F167" s="7"/>
      <c r="G167" s="7"/>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row>
    <row r="168" spans="1:56" ht="12.75">
      <c r="A168" s="21"/>
      <c r="B168" s="7"/>
      <c r="C168" s="7"/>
      <c r="D168" s="7"/>
      <c r="E168" s="7"/>
      <c r="F168" s="7"/>
      <c r="G168" s="7"/>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row>
    <row r="169" spans="1:56" ht="12.75">
      <c r="A169" s="21"/>
      <c r="B169" s="7"/>
      <c r="C169" s="7"/>
      <c r="D169" s="7"/>
      <c r="E169" s="7"/>
      <c r="F169" s="7"/>
      <c r="G169" s="7"/>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row>
    <row r="170" spans="1:56" ht="12.75">
      <c r="A170" s="21"/>
      <c r="B170" s="7"/>
      <c r="C170" s="7"/>
      <c r="D170" s="7"/>
      <c r="E170" s="7"/>
      <c r="F170" s="7"/>
      <c r="G170" s="7"/>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row>
    <row r="171" spans="1:56" ht="12.75">
      <c r="A171" s="21"/>
      <c r="B171" s="7"/>
      <c r="C171" s="7"/>
      <c r="D171" s="7"/>
      <c r="E171" s="7"/>
      <c r="F171" s="7"/>
      <c r="G171" s="7"/>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row>
    <row r="172" spans="1:56" ht="12.75">
      <c r="A172" s="21"/>
      <c r="B172" s="7"/>
      <c r="C172" s="7"/>
      <c r="D172" s="7"/>
      <c r="E172" s="7"/>
      <c r="F172" s="7"/>
      <c r="G172" s="7"/>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row>
    <row r="173" spans="1:56" ht="12.75">
      <c r="A173" s="21"/>
      <c r="B173" s="7"/>
      <c r="C173" s="7"/>
      <c r="D173" s="7"/>
      <c r="E173" s="7"/>
      <c r="F173" s="7"/>
      <c r="G173" s="7"/>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row>
    <row r="174" spans="1:56" ht="12.75">
      <c r="A174" s="21"/>
      <c r="B174" s="7"/>
      <c r="C174" s="7"/>
      <c r="D174" s="7"/>
      <c r="E174" s="7"/>
      <c r="F174" s="7"/>
      <c r="G174" s="7"/>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row>
    <row r="175" spans="1:56" ht="12.75">
      <c r="A175" s="21"/>
      <c r="B175" s="7"/>
      <c r="C175" s="7"/>
      <c r="D175" s="7"/>
      <c r="E175" s="7"/>
      <c r="F175" s="7"/>
      <c r="G175" s="7"/>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row>
    <row r="176" spans="1:56" ht="12.75">
      <c r="A176" s="21"/>
      <c r="B176" s="7"/>
      <c r="C176" s="7"/>
      <c r="D176" s="7"/>
      <c r="E176" s="7"/>
      <c r="F176" s="7"/>
      <c r="G176" s="7"/>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row>
    <row r="177" spans="1:56" ht="12.75">
      <c r="A177" s="21"/>
      <c r="B177" s="7"/>
      <c r="C177" s="7"/>
      <c r="D177" s="7"/>
      <c r="E177" s="7"/>
      <c r="F177" s="7"/>
      <c r="G177" s="7"/>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row>
    <row r="178" spans="1:56" ht="12.75">
      <c r="A178" s="21"/>
      <c r="B178" s="7"/>
      <c r="C178" s="7"/>
      <c r="D178" s="7"/>
      <c r="E178" s="7"/>
      <c r="F178" s="7"/>
      <c r="G178" s="7"/>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row>
    <row r="179" spans="1:56" ht="12.75">
      <c r="A179" s="21"/>
      <c r="B179" s="7"/>
      <c r="C179" s="7"/>
      <c r="D179" s="7"/>
      <c r="E179" s="7"/>
      <c r="F179" s="7"/>
      <c r="G179" s="7"/>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row>
    <row r="180" spans="1:56" ht="12.75">
      <c r="A180" s="21"/>
      <c r="B180" s="7"/>
      <c r="C180" s="7"/>
      <c r="D180" s="7"/>
      <c r="E180" s="7"/>
      <c r="F180" s="7"/>
      <c r="G180" s="7"/>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row>
    <row r="181" spans="1:56" ht="12.75">
      <c r="A181" s="21"/>
      <c r="B181" s="7"/>
      <c r="C181" s="7"/>
      <c r="D181" s="7"/>
      <c r="E181" s="7"/>
      <c r="F181" s="7"/>
      <c r="G181" s="7"/>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row>
    <row r="182" spans="1:56" ht="12.75">
      <c r="A182" s="21"/>
      <c r="B182" s="7"/>
      <c r="C182" s="7"/>
      <c r="D182" s="7"/>
      <c r="E182" s="7"/>
      <c r="F182" s="7"/>
      <c r="G182" s="7"/>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row>
    <row r="183" spans="1:56" ht="12.75">
      <c r="A183" s="21"/>
      <c r="B183" s="7"/>
      <c r="C183" s="7"/>
      <c r="D183" s="7"/>
      <c r="E183" s="7"/>
      <c r="F183" s="7"/>
      <c r="G183" s="7"/>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row>
    <row r="184" spans="1:56" ht="12.75">
      <c r="A184" s="21"/>
      <c r="B184" s="7"/>
      <c r="C184" s="7"/>
      <c r="D184" s="7"/>
      <c r="E184" s="7"/>
      <c r="F184" s="7"/>
      <c r="G184" s="7"/>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row>
    <row r="185" spans="1:56" ht="12.75">
      <c r="A185" s="21"/>
      <c r="B185" s="7"/>
      <c r="C185" s="7"/>
      <c r="D185" s="7"/>
      <c r="E185" s="7"/>
      <c r="F185" s="7"/>
      <c r="G185" s="7"/>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row>
    <row r="186" spans="1:56" ht="12.75">
      <c r="A186" s="21"/>
      <c r="B186" s="7"/>
      <c r="C186" s="7"/>
      <c r="D186" s="7"/>
      <c r="E186" s="7"/>
      <c r="F186" s="7"/>
      <c r="G186" s="7"/>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row>
    <row r="187" spans="1:56" ht="12.75">
      <c r="A187" s="21"/>
      <c r="B187" s="7"/>
      <c r="C187" s="7"/>
      <c r="D187" s="7"/>
      <c r="E187" s="7"/>
      <c r="F187" s="7"/>
      <c r="G187" s="7"/>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row>
    <row r="188" spans="1:56" ht="12.75">
      <c r="A188" s="21"/>
      <c r="B188" s="7"/>
      <c r="C188" s="7"/>
      <c r="D188" s="7"/>
      <c r="E188" s="7"/>
      <c r="F188" s="7"/>
      <c r="G188" s="7"/>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row>
    <row r="189" spans="1:56" ht="12.75">
      <c r="A189" s="21"/>
      <c r="B189" s="7"/>
      <c r="C189" s="7"/>
      <c r="D189" s="7"/>
      <c r="E189" s="7"/>
      <c r="F189" s="7"/>
      <c r="G189" s="7"/>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row>
    <row r="190" spans="1:56" ht="12.75">
      <c r="A190" s="21"/>
      <c r="B190" s="7"/>
      <c r="C190" s="7"/>
      <c r="D190" s="7"/>
      <c r="E190" s="7"/>
      <c r="F190" s="7"/>
      <c r="G190" s="7"/>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row>
    <row r="191" spans="1:56" ht="12.75">
      <c r="A191" s="21"/>
      <c r="B191" s="7"/>
      <c r="C191" s="7"/>
      <c r="D191" s="7"/>
      <c r="E191" s="7"/>
      <c r="F191" s="7"/>
      <c r="G191" s="7"/>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row>
    <row r="192" spans="1:56" ht="12.75">
      <c r="A192" s="21"/>
      <c r="B192" s="7"/>
      <c r="C192" s="7"/>
      <c r="D192" s="7"/>
      <c r="E192" s="7"/>
      <c r="F192" s="7"/>
      <c r="G192" s="7"/>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row>
    <row r="193" spans="1:56" ht="12.75">
      <c r="A193" s="21"/>
      <c r="B193" s="7"/>
      <c r="C193" s="7"/>
      <c r="D193" s="7"/>
      <c r="E193" s="7"/>
      <c r="F193" s="7"/>
      <c r="G193" s="7"/>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row>
    <row r="194" spans="1:56" ht="12.75">
      <c r="A194" s="21"/>
      <c r="B194" s="7"/>
      <c r="C194" s="7"/>
      <c r="D194" s="7"/>
      <c r="E194" s="7"/>
      <c r="F194" s="7"/>
      <c r="G194" s="7"/>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row>
    <row r="195" spans="1:56" ht="12.75">
      <c r="A195" s="21"/>
      <c r="B195" s="7"/>
      <c r="C195" s="7"/>
      <c r="D195" s="7"/>
      <c r="E195" s="7"/>
      <c r="F195" s="7"/>
      <c r="G195" s="7"/>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row>
    <row r="196" spans="1:56" ht="12.75">
      <c r="A196" s="21"/>
      <c r="B196" s="7"/>
      <c r="C196" s="7"/>
      <c r="D196" s="7"/>
      <c r="E196" s="7"/>
      <c r="F196" s="7"/>
      <c r="G196" s="7"/>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row>
    <row r="197" spans="1:56" ht="12.75">
      <c r="A197" s="21"/>
      <c r="B197" s="7"/>
      <c r="C197" s="7"/>
      <c r="D197" s="7"/>
      <c r="E197" s="7"/>
      <c r="F197" s="7"/>
      <c r="G197" s="7"/>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row>
    <row r="198" spans="1:56" ht="12.75">
      <c r="A198" s="21"/>
      <c r="B198" s="7"/>
      <c r="C198" s="7"/>
      <c r="D198" s="7"/>
      <c r="E198" s="7"/>
      <c r="F198" s="7"/>
      <c r="G198" s="7"/>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row>
    <row r="199" spans="1:56" ht="12.75">
      <c r="A199" s="21"/>
      <c r="B199" s="7"/>
      <c r="C199" s="7"/>
      <c r="D199" s="7"/>
      <c r="E199" s="7"/>
      <c r="F199" s="7"/>
      <c r="G199" s="7"/>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row>
    <row r="200" spans="1:56" ht="12.75">
      <c r="A200" s="21"/>
      <c r="B200" s="7"/>
      <c r="C200" s="7"/>
      <c r="D200" s="7"/>
      <c r="E200" s="7"/>
      <c r="F200" s="7"/>
      <c r="G200" s="7"/>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row>
    <row r="201" spans="1:56" ht="12.75">
      <c r="A201" s="21"/>
      <c r="B201" s="7"/>
      <c r="C201" s="7"/>
      <c r="D201" s="7"/>
      <c r="E201" s="7"/>
      <c r="F201" s="7"/>
      <c r="G201" s="7"/>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row>
    <row r="202" spans="1:56" ht="12.75">
      <c r="A202" s="21"/>
      <c r="B202" s="7"/>
      <c r="C202" s="7"/>
      <c r="D202" s="7"/>
      <c r="E202" s="7"/>
      <c r="F202" s="7"/>
      <c r="G202" s="7"/>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row>
    <row r="203" spans="1:56" ht="12.75">
      <c r="A203" s="21"/>
      <c r="B203" s="7"/>
      <c r="C203" s="7"/>
      <c r="D203" s="7"/>
      <c r="E203" s="7"/>
      <c r="F203" s="7"/>
      <c r="G203" s="7"/>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row>
    <row r="204" spans="1:56" ht="12.75">
      <c r="A204" s="21"/>
      <c r="B204" s="7"/>
      <c r="C204" s="7"/>
      <c r="D204" s="7"/>
      <c r="E204" s="7"/>
      <c r="F204" s="7"/>
      <c r="G204" s="7"/>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row>
    <row r="205" spans="1:56" ht="12.75">
      <c r="A205" s="21"/>
      <c r="B205" s="7"/>
      <c r="C205" s="7"/>
      <c r="D205" s="7"/>
      <c r="E205" s="7"/>
      <c r="F205" s="7"/>
      <c r="G205" s="7"/>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row>
    <row r="206" spans="1:56" ht="12.75">
      <c r="A206" s="21"/>
      <c r="B206" s="7"/>
      <c r="C206" s="7"/>
      <c r="D206" s="7"/>
      <c r="E206" s="7"/>
      <c r="F206" s="7"/>
      <c r="G206" s="7"/>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row>
    <row r="207" spans="1:56" ht="12.75">
      <c r="A207" s="21"/>
      <c r="B207" s="7"/>
      <c r="C207" s="7"/>
      <c r="D207" s="7"/>
      <c r="E207" s="7"/>
      <c r="F207" s="7"/>
      <c r="G207" s="7"/>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row>
    <row r="208" spans="1:56" ht="12.75">
      <c r="A208" s="21"/>
      <c r="B208" s="7"/>
      <c r="C208" s="7"/>
      <c r="D208" s="7"/>
      <c r="E208" s="7"/>
      <c r="F208" s="7"/>
      <c r="G208" s="7"/>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row>
    <row r="209" spans="1:56" ht="12.75">
      <c r="A209" s="21"/>
      <c r="B209" s="7"/>
      <c r="C209" s="7"/>
      <c r="D209" s="7"/>
      <c r="E209" s="7"/>
      <c r="F209" s="7"/>
      <c r="G209" s="7"/>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row>
    <row r="210" spans="1:56" ht="12.75">
      <c r="A210" s="21"/>
      <c r="B210" s="7"/>
      <c r="C210" s="7"/>
      <c r="D210" s="7"/>
      <c r="E210" s="7"/>
      <c r="F210" s="7"/>
      <c r="G210" s="7"/>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row>
    <row r="211" spans="1:56" ht="12.75">
      <c r="A211" s="21"/>
      <c r="B211" s="7"/>
      <c r="C211" s="7"/>
      <c r="D211" s="7"/>
      <c r="E211" s="7"/>
      <c r="F211" s="7"/>
      <c r="G211" s="7"/>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row>
    <row r="212" spans="1:56" ht="12.75">
      <c r="A212" s="21"/>
      <c r="B212" s="7"/>
      <c r="C212" s="7"/>
      <c r="D212" s="7"/>
      <c r="E212" s="7"/>
      <c r="F212" s="7"/>
      <c r="G212" s="7"/>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row>
    <row r="213" spans="1:56" ht="12.75">
      <c r="A213" s="21"/>
      <c r="B213" s="7"/>
      <c r="C213" s="7"/>
      <c r="D213" s="7"/>
      <c r="E213" s="7"/>
      <c r="F213" s="7"/>
      <c r="G213" s="7"/>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row>
    <row r="214" spans="1:56" ht="12.75">
      <c r="A214" s="21"/>
      <c r="B214" s="7"/>
      <c r="C214" s="7"/>
      <c r="D214" s="7"/>
      <c r="E214" s="7"/>
      <c r="F214" s="7"/>
      <c r="G214" s="7"/>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row>
    <row r="215" spans="1:56" ht="12.75">
      <c r="A215" s="21"/>
      <c r="B215" s="7"/>
      <c r="C215" s="7"/>
      <c r="D215" s="7"/>
      <c r="E215" s="7"/>
      <c r="F215" s="7"/>
      <c r="G215" s="7"/>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row>
    <row r="216" spans="1:56" ht="12.75">
      <c r="A216" s="21"/>
      <c r="B216" s="7"/>
      <c r="C216" s="7"/>
      <c r="D216" s="7"/>
      <c r="E216" s="7"/>
      <c r="F216" s="7"/>
      <c r="G216" s="7"/>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row>
    <row r="217" spans="1:56" ht="12.75">
      <c r="A217" s="21"/>
      <c r="B217" s="7"/>
      <c r="C217" s="7"/>
      <c r="D217" s="7"/>
      <c r="E217" s="7"/>
      <c r="F217" s="7"/>
      <c r="G217" s="7"/>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row>
    <row r="218" spans="1:56" ht="12.75">
      <c r="A218" s="21"/>
      <c r="B218" s="7"/>
      <c r="C218" s="7"/>
      <c r="D218" s="7"/>
      <c r="E218" s="7"/>
      <c r="F218" s="7"/>
      <c r="G218" s="7"/>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row>
    <row r="219" spans="1:56" ht="12.75">
      <c r="A219" s="21"/>
      <c r="B219" s="7"/>
      <c r="C219" s="7"/>
      <c r="D219" s="7"/>
      <c r="E219" s="7"/>
      <c r="F219" s="7"/>
      <c r="G219" s="7"/>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row>
    <row r="220" spans="1:56" ht="12.75">
      <c r="A220" s="21"/>
      <c r="B220" s="7"/>
      <c r="C220" s="7"/>
      <c r="D220" s="7"/>
      <c r="E220" s="7"/>
      <c r="F220" s="7"/>
      <c r="G220" s="7"/>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row>
    <row r="221" spans="1:56" ht="12.75">
      <c r="A221" s="21"/>
      <c r="B221" s="7"/>
      <c r="C221" s="7"/>
      <c r="D221" s="7"/>
      <c r="E221" s="7"/>
      <c r="F221" s="7"/>
      <c r="G221" s="7"/>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row>
    <row r="222" spans="1:56" ht="12.75">
      <c r="A222" s="21"/>
      <c r="B222" s="7"/>
      <c r="C222" s="7"/>
      <c r="D222" s="7"/>
      <c r="E222" s="7"/>
      <c r="F222" s="7"/>
      <c r="G222" s="7"/>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row>
    <row r="223" spans="1:56" ht="12.75">
      <c r="A223" s="21"/>
      <c r="B223" s="7"/>
      <c r="C223" s="7"/>
      <c r="D223" s="7"/>
      <c r="E223" s="7"/>
      <c r="F223" s="7"/>
      <c r="G223" s="7"/>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row>
    <row r="224" spans="1:56" ht="12.75">
      <c r="A224" s="21"/>
      <c r="B224" s="7"/>
      <c r="C224" s="7"/>
      <c r="D224" s="7"/>
      <c r="E224" s="7"/>
      <c r="F224" s="7"/>
      <c r="G224" s="7"/>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row>
    <row r="225" spans="1:56" ht="12.75">
      <c r="A225" s="21"/>
      <c r="B225" s="7"/>
      <c r="C225" s="7"/>
      <c r="D225" s="7"/>
      <c r="E225" s="7"/>
      <c r="F225" s="7"/>
      <c r="G225" s="7"/>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row>
    <row r="226" spans="1:56" ht="12.75">
      <c r="A226" s="21"/>
      <c r="B226" s="7"/>
      <c r="C226" s="7"/>
      <c r="D226" s="7"/>
      <c r="E226" s="7"/>
      <c r="F226" s="7"/>
      <c r="G226" s="7"/>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row>
    <row r="227" spans="1:56" ht="12.75">
      <c r="A227" s="21"/>
      <c r="B227" s="7"/>
      <c r="C227" s="7"/>
      <c r="D227" s="7"/>
      <c r="E227" s="7"/>
      <c r="F227" s="7"/>
      <c r="G227" s="7"/>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row>
    <row r="228" spans="1:56" ht="12.75">
      <c r="A228" s="21"/>
      <c r="B228" s="7"/>
      <c r="C228" s="7"/>
      <c r="D228" s="7"/>
      <c r="E228" s="7"/>
      <c r="F228" s="7"/>
      <c r="G228" s="7"/>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row>
    <row r="229" spans="1:56" ht="12.75">
      <c r="A229" s="21"/>
      <c r="B229" s="7"/>
      <c r="C229" s="7"/>
      <c r="D229" s="7"/>
      <c r="E229" s="7"/>
      <c r="F229" s="7"/>
      <c r="G229" s="7"/>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row>
    <row r="230" spans="1:56" ht="12.75">
      <c r="A230" s="21"/>
      <c r="B230" s="7"/>
      <c r="C230" s="7"/>
      <c r="D230" s="7"/>
      <c r="E230" s="7"/>
      <c r="F230" s="7"/>
      <c r="G230" s="7"/>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row>
    <row r="231" spans="1:56" ht="12.75">
      <c r="A231" s="21"/>
      <c r="B231" s="7"/>
      <c r="C231" s="7"/>
      <c r="D231" s="7"/>
      <c r="E231" s="7"/>
      <c r="F231" s="7"/>
      <c r="G231" s="7"/>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row>
    <row r="232" spans="1:56" ht="12.75">
      <c r="A232" s="21"/>
      <c r="B232" s="7"/>
      <c r="C232" s="7"/>
      <c r="D232" s="7"/>
      <c r="E232" s="7"/>
      <c r="F232" s="7"/>
      <c r="G232" s="7"/>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row>
    <row r="233" spans="1:56" ht="12.75">
      <c r="A233" s="21"/>
      <c r="B233" s="7"/>
      <c r="C233" s="7"/>
      <c r="D233" s="7"/>
      <c r="E233" s="7"/>
      <c r="F233" s="7"/>
      <c r="G233" s="7"/>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row>
    <row r="234" spans="1:56" ht="12.75">
      <c r="A234" s="21"/>
      <c r="B234" s="7"/>
      <c r="C234" s="7"/>
      <c r="D234" s="7"/>
      <c r="E234" s="7"/>
      <c r="F234" s="7"/>
      <c r="G234" s="7"/>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row>
    <row r="235" spans="1:56" ht="12.75">
      <c r="A235" s="21"/>
      <c r="B235" s="7"/>
      <c r="C235" s="7"/>
      <c r="D235" s="7"/>
      <c r="E235" s="7"/>
      <c r="F235" s="7"/>
      <c r="G235" s="7"/>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row>
    <row r="236" spans="1:56" ht="12.75">
      <c r="A236" s="21"/>
      <c r="B236" s="7"/>
      <c r="C236" s="7"/>
      <c r="D236" s="7"/>
      <c r="E236" s="7"/>
      <c r="F236" s="7"/>
      <c r="G236" s="7"/>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row>
    <row r="237" spans="1:56" ht="12.75">
      <c r="A237" s="21"/>
      <c r="B237" s="7"/>
      <c r="C237" s="7"/>
      <c r="D237" s="7"/>
      <c r="E237" s="7"/>
      <c r="F237" s="7"/>
      <c r="G237" s="7"/>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row>
    <row r="238" spans="1:56" ht="12.75">
      <c r="A238" s="21"/>
      <c r="B238" s="7"/>
      <c r="C238" s="7"/>
      <c r="D238" s="7"/>
      <c r="E238" s="7"/>
      <c r="F238" s="7"/>
      <c r="G238" s="7"/>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row>
    <row r="239" spans="1:56" ht="12.75">
      <c r="A239" s="21"/>
      <c r="B239" s="7"/>
      <c r="C239" s="7"/>
      <c r="D239" s="7"/>
      <c r="E239" s="7"/>
      <c r="F239" s="7"/>
      <c r="G239" s="7"/>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row>
    <row r="240" spans="1:56" ht="12.75">
      <c r="A240" s="21"/>
      <c r="B240" s="7"/>
      <c r="C240" s="7"/>
      <c r="D240" s="7"/>
      <c r="E240" s="7"/>
      <c r="F240" s="7"/>
      <c r="G240" s="7"/>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row>
    <row r="241" spans="1:56" ht="12.75">
      <c r="A241" s="21"/>
      <c r="B241" s="7"/>
      <c r="C241" s="7"/>
      <c r="D241" s="7"/>
      <c r="E241" s="7"/>
      <c r="F241" s="7"/>
      <c r="G241" s="7"/>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row>
    <row r="242" spans="1:56" ht="12.75">
      <c r="A242" s="21"/>
      <c r="B242" s="7"/>
      <c r="C242" s="7"/>
      <c r="D242" s="7"/>
      <c r="E242" s="7"/>
      <c r="F242" s="7"/>
      <c r="G242" s="7"/>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row>
    <row r="243" spans="1:56" ht="12.75">
      <c r="A243" s="21"/>
      <c r="B243" s="7"/>
      <c r="C243" s="7"/>
      <c r="D243" s="7"/>
      <c r="E243" s="7"/>
      <c r="F243" s="7"/>
      <c r="G243" s="7"/>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row>
    <row r="244" spans="1:56" ht="12.75">
      <c r="A244" s="21"/>
      <c r="B244" s="7"/>
      <c r="C244" s="7"/>
      <c r="D244" s="7"/>
      <c r="E244" s="7"/>
      <c r="F244" s="7"/>
      <c r="G244" s="7"/>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row>
    <row r="245" spans="1:56" ht="12.75">
      <c r="A245" s="21"/>
      <c r="B245" s="7"/>
      <c r="C245" s="7"/>
      <c r="D245" s="7"/>
      <c r="E245" s="7"/>
      <c r="F245" s="7"/>
      <c r="G245" s="7"/>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row>
    <row r="246" spans="1:56" ht="12.75">
      <c r="A246" s="21"/>
      <c r="B246" s="7"/>
      <c r="C246" s="7"/>
      <c r="D246" s="7"/>
      <c r="E246" s="7"/>
      <c r="F246" s="7"/>
      <c r="G246" s="7"/>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row>
    <row r="247" spans="1:56" ht="12.75">
      <c r="A247" s="21"/>
      <c r="B247" s="7"/>
      <c r="C247" s="7"/>
      <c r="D247" s="7"/>
      <c r="E247" s="7"/>
      <c r="F247" s="7"/>
      <c r="G247" s="7"/>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row>
    <row r="248" spans="1:56" ht="12.75">
      <c r="A248" s="21"/>
      <c r="B248" s="7"/>
      <c r="C248" s="7"/>
      <c r="D248" s="7"/>
      <c r="E248" s="7"/>
      <c r="F248" s="7"/>
      <c r="G248" s="7"/>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row>
    <row r="249" spans="1:56" ht="12.75">
      <c r="A249" s="21"/>
      <c r="B249" s="7"/>
      <c r="C249" s="7"/>
      <c r="D249" s="7"/>
      <c r="E249" s="7"/>
      <c r="F249" s="7"/>
      <c r="G249" s="7"/>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row>
    <row r="250" spans="1:56" ht="12.75">
      <c r="A250" s="21"/>
      <c r="B250" s="7"/>
      <c r="C250" s="7"/>
      <c r="D250" s="7"/>
      <c r="E250" s="7"/>
      <c r="F250" s="7"/>
      <c r="G250" s="7"/>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row>
    <row r="251" spans="1:56" ht="12.75">
      <c r="A251" s="21"/>
      <c r="B251" s="7"/>
      <c r="C251" s="7"/>
      <c r="D251" s="7"/>
      <c r="E251" s="7"/>
      <c r="F251" s="7"/>
      <c r="G251" s="7"/>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row>
    <row r="252" spans="1:56" ht="12.75">
      <c r="A252" s="21"/>
      <c r="B252" s="7"/>
      <c r="C252" s="7"/>
      <c r="D252" s="7"/>
      <c r="E252" s="7"/>
      <c r="F252" s="7"/>
      <c r="G252" s="7"/>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row>
    <row r="253" spans="1:56" ht="12.75">
      <c r="A253" s="21"/>
      <c r="B253" s="7"/>
      <c r="C253" s="7"/>
      <c r="D253" s="7"/>
      <c r="E253" s="7"/>
      <c r="F253" s="7"/>
      <c r="G253" s="7"/>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row>
    <row r="254" spans="1:56" ht="12.75">
      <c r="A254" s="21"/>
      <c r="B254" s="7"/>
      <c r="C254" s="7"/>
      <c r="D254" s="7"/>
      <c r="E254" s="7"/>
      <c r="F254" s="7"/>
      <c r="G254" s="7"/>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row>
    <row r="255" spans="1:56" ht="12.75">
      <c r="A255" s="21"/>
      <c r="B255" s="7"/>
      <c r="C255" s="7"/>
      <c r="D255" s="7"/>
      <c r="E255" s="7"/>
      <c r="F255" s="7"/>
      <c r="G255" s="7"/>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row>
    <row r="256" spans="1:56" ht="12.75">
      <c r="A256" s="21"/>
      <c r="B256" s="7"/>
      <c r="C256" s="7"/>
      <c r="D256" s="7"/>
      <c r="E256" s="7"/>
      <c r="F256" s="7"/>
      <c r="G256" s="7"/>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row>
    <row r="257" spans="1:56" ht="12.75">
      <c r="A257" s="21"/>
      <c r="B257" s="7"/>
      <c r="C257" s="7"/>
      <c r="D257" s="7"/>
      <c r="E257" s="7"/>
      <c r="F257" s="7"/>
      <c r="G257" s="7"/>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row>
    <row r="258" spans="1:56" ht="12.75">
      <c r="A258" s="21"/>
      <c r="B258" s="7"/>
      <c r="C258" s="7"/>
      <c r="D258" s="7"/>
      <c r="E258" s="7"/>
      <c r="F258" s="7"/>
      <c r="G258" s="7"/>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row>
    <row r="259" spans="1:56" ht="12.75">
      <c r="A259" s="21"/>
      <c r="B259" s="7"/>
      <c r="C259" s="7"/>
      <c r="D259" s="7"/>
      <c r="E259" s="7"/>
      <c r="F259" s="7"/>
      <c r="G259" s="7"/>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row>
    <row r="260" spans="1:56" ht="12.75">
      <c r="A260" s="21"/>
      <c r="B260" s="7"/>
      <c r="C260" s="7"/>
      <c r="D260" s="7"/>
      <c r="E260" s="7"/>
      <c r="F260" s="7"/>
      <c r="G260" s="7"/>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row>
    <row r="261" spans="1:56" ht="12.75">
      <c r="A261" s="21"/>
      <c r="B261" s="7"/>
      <c r="C261" s="7"/>
      <c r="D261" s="7"/>
      <c r="E261" s="7"/>
      <c r="F261" s="7"/>
      <c r="G261" s="7"/>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row>
    <row r="262" spans="1:56" ht="12.75">
      <c r="A262" s="21"/>
      <c r="B262" s="7"/>
      <c r="C262" s="7"/>
      <c r="D262" s="7"/>
      <c r="E262" s="7"/>
      <c r="F262" s="7"/>
      <c r="G262" s="7"/>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row>
    <row r="263" spans="1:56" ht="12.75">
      <c r="A263" s="21"/>
      <c r="B263" s="7"/>
      <c r="C263" s="7"/>
      <c r="D263" s="7"/>
      <c r="E263" s="7"/>
      <c r="F263" s="7"/>
      <c r="G263" s="7"/>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row>
    <row r="264" spans="1:56" ht="12.75">
      <c r="A264" s="21"/>
      <c r="B264" s="7"/>
      <c r="C264" s="7"/>
      <c r="D264" s="7"/>
      <c r="E264" s="7"/>
      <c r="F264" s="7"/>
      <c r="G264" s="7"/>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row>
    <row r="265" spans="1:56" ht="12.75">
      <c r="A265" s="21"/>
      <c r="B265" s="7"/>
      <c r="C265" s="7"/>
      <c r="D265" s="7"/>
      <c r="E265" s="7"/>
      <c r="F265" s="7"/>
      <c r="G265" s="7"/>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row>
    <row r="266" spans="1:56" ht="12.75">
      <c r="A266" s="21"/>
      <c r="B266" s="7"/>
      <c r="C266" s="7"/>
      <c r="D266" s="7"/>
      <c r="E266" s="7"/>
      <c r="F266" s="7"/>
      <c r="G266" s="7"/>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row>
    <row r="267" spans="1:56" ht="12.75">
      <c r="A267" s="21"/>
      <c r="B267" s="7"/>
      <c r="C267" s="7"/>
      <c r="D267" s="7"/>
      <c r="E267" s="7"/>
      <c r="F267" s="7"/>
      <c r="G267" s="7"/>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row>
    <row r="268" spans="1:56" ht="12.75">
      <c r="A268" s="21"/>
      <c r="B268" s="7"/>
      <c r="C268" s="7"/>
      <c r="D268" s="7"/>
      <c r="E268" s="7"/>
      <c r="F268" s="7"/>
      <c r="G268" s="7"/>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row>
    <row r="269" spans="1:56" ht="12.75">
      <c r="A269" s="21"/>
      <c r="B269" s="7"/>
      <c r="C269" s="7"/>
      <c r="D269" s="7"/>
      <c r="E269" s="7"/>
      <c r="F269" s="7"/>
      <c r="G269" s="7"/>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row>
    <row r="270" spans="1:56" ht="12.75">
      <c r="A270" s="21"/>
      <c r="B270" s="7"/>
      <c r="C270" s="7"/>
      <c r="D270" s="7"/>
      <c r="E270" s="7"/>
      <c r="F270" s="7"/>
      <c r="G270" s="7"/>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row>
    <row r="271" spans="1:56" ht="12.75">
      <c r="A271" s="21"/>
      <c r="B271" s="7"/>
      <c r="C271" s="7"/>
      <c r="D271" s="7"/>
      <c r="E271" s="7"/>
      <c r="F271" s="7"/>
      <c r="G271" s="7"/>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row>
    <row r="272" spans="1:56" ht="12.75">
      <c r="A272" s="21"/>
      <c r="B272" s="7"/>
      <c r="C272" s="7"/>
      <c r="D272" s="7"/>
      <c r="E272" s="7"/>
      <c r="F272" s="7"/>
      <c r="G272" s="7"/>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row>
    <row r="273" spans="1:56" ht="12.75">
      <c r="A273" s="21"/>
      <c r="B273" s="7"/>
      <c r="C273" s="7"/>
      <c r="D273" s="7"/>
      <c r="E273" s="7"/>
      <c r="F273" s="7"/>
      <c r="G273" s="7"/>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row>
    <row r="274" spans="1:56" ht="12.75">
      <c r="A274" s="21"/>
      <c r="B274" s="7"/>
      <c r="C274" s="7"/>
      <c r="D274" s="7"/>
      <c r="E274" s="7"/>
      <c r="F274" s="7"/>
      <c r="G274" s="7"/>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row>
    <row r="275" spans="1:56" ht="12.75">
      <c r="A275" s="21"/>
      <c r="B275" s="7"/>
      <c r="C275" s="7"/>
      <c r="D275" s="7"/>
      <c r="E275" s="7"/>
      <c r="F275" s="7"/>
      <c r="G275" s="7"/>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row>
    <row r="276" spans="1:56" ht="12.75">
      <c r="A276" s="21"/>
      <c r="B276" s="7"/>
      <c r="C276" s="7"/>
      <c r="D276" s="7"/>
      <c r="E276" s="7"/>
      <c r="F276" s="7"/>
      <c r="G276" s="7"/>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row>
    <row r="277" spans="1:56" ht="12.75">
      <c r="A277" s="21"/>
      <c r="B277" s="7"/>
      <c r="C277" s="7"/>
      <c r="D277" s="7"/>
      <c r="E277" s="7"/>
      <c r="F277" s="7"/>
      <c r="G277" s="7"/>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row>
    <row r="278" spans="1:56" ht="12.75">
      <c r="A278" s="21"/>
      <c r="B278" s="7"/>
      <c r="C278" s="7"/>
      <c r="D278" s="7"/>
      <c r="E278" s="7"/>
      <c r="F278" s="7"/>
      <c r="G278" s="7"/>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row>
    <row r="279" spans="1:56" ht="12.75">
      <c r="A279" s="21"/>
      <c r="B279" s="7"/>
      <c r="C279" s="7"/>
      <c r="D279" s="7"/>
      <c r="E279" s="7"/>
      <c r="F279" s="7"/>
      <c r="G279" s="7"/>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row>
    <row r="280" spans="1:56" ht="12.75">
      <c r="A280" s="21"/>
      <c r="B280" s="7"/>
      <c r="C280" s="7"/>
      <c r="D280" s="7"/>
      <c r="E280" s="7"/>
      <c r="F280" s="7"/>
      <c r="G280" s="7"/>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row>
    <row r="281" spans="1:56" ht="12.75">
      <c r="A281" s="21"/>
      <c r="B281" s="7"/>
      <c r="C281" s="7"/>
      <c r="D281" s="7"/>
      <c r="E281" s="7"/>
      <c r="F281" s="7"/>
      <c r="G281" s="7"/>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row>
    <row r="282" spans="1:56" ht="12.75">
      <c r="A282" s="21"/>
      <c r="B282" s="7"/>
      <c r="C282" s="7"/>
      <c r="D282" s="7"/>
      <c r="E282" s="7"/>
      <c r="F282" s="7"/>
      <c r="G282" s="7"/>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row>
    <row r="283" spans="1:56" ht="12.75">
      <c r="A283" s="21"/>
      <c r="B283" s="7"/>
      <c r="C283" s="7"/>
      <c r="D283" s="7"/>
      <c r="E283" s="7"/>
      <c r="F283" s="7"/>
      <c r="G283" s="7"/>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row>
    <row r="284" spans="1:56" ht="12.75">
      <c r="A284" s="21"/>
      <c r="B284" s="7"/>
      <c r="C284" s="7"/>
      <c r="D284" s="7"/>
      <c r="E284" s="7"/>
      <c r="F284" s="7"/>
      <c r="G284" s="7"/>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row>
    <row r="285" spans="1:56" ht="12.75">
      <c r="A285" s="21"/>
      <c r="B285" s="7"/>
      <c r="C285" s="7"/>
      <c r="D285" s="7"/>
      <c r="E285" s="7"/>
      <c r="F285" s="7"/>
      <c r="G285" s="7"/>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row>
    <row r="286" spans="1:56" ht="12.75">
      <c r="A286" s="21"/>
      <c r="B286" s="7"/>
      <c r="C286" s="7"/>
      <c r="D286" s="7"/>
      <c r="E286" s="7"/>
      <c r="F286" s="7"/>
      <c r="G286" s="7"/>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row>
    <row r="287" spans="1:56" ht="12.75">
      <c r="A287" s="21"/>
      <c r="B287" s="7"/>
      <c r="C287" s="7"/>
      <c r="D287" s="7"/>
      <c r="E287" s="7"/>
      <c r="F287" s="7"/>
      <c r="G287" s="7"/>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row>
    <row r="288" spans="1:56" ht="12.75">
      <c r="A288" s="21"/>
      <c r="B288" s="7"/>
      <c r="C288" s="7"/>
      <c r="D288" s="7"/>
      <c r="E288" s="7"/>
      <c r="F288" s="7"/>
      <c r="G288" s="7"/>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row>
    <row r="289" spans="1:56" ht="12.75">
      <c r="A289" s="21"/>
      <c r="B289" s="7"/>
      <c r="C289" s="7"/>
      <c r="D289" s="7"/>
      <c r="E289" s="7"/>
      <c r="F289" s="7"/>
      <c r="G289" s="7"/>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row>
    <row r="290" spans="1:56" ht="12.75">
      <c r="A290" s="21"/>
      <c r="B290" s="7"/>
      <c r="C290" s="7"/>
      <c r="D290" s="7"/>
      <c r="E290" s="7"/>
      <c r="F290" s="7"/>
      <c r="G290" s="7"/>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row>
    <row r="291" spans="1:56" ht="12.75">
      <c r="A291" s="21"/>
      <c r="B291" s="7"/>
      <c r="C291" s="7"/>
      <c r="D291" s="7"/>
      <c r="E291" s="7"/>
      <c r="F291" s="7"/>
      <c r="G291" s="7"/>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row>
    <row r="292" spans="1:56" ht="12.75">
      <c r="A292" s="21"/>
      <c r="B292" s="7"/>
      <c r="C292" s="7"/>
      <c r="D292" s="7"/>
      <c r="E292" s="7"/>
      <c r="F292" s="7"/>
      <c r="G292" s="7"/>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row>
    <row r="293" spans="1:56" ht="12.75">
      <c r="A293" s="21"/>
      <c r="B293" s="7"/>
      <c r="C293" s="7"/>
      <c r="D293" s="7"/>
      <c r="E293" s="7"/>
      <c r="F293" s="7"/>
      <c r="G293" s="7"/>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row>
    <row r="294" spans="1:56" ht="12.75">
      <c r="A294" s="21"/>
      <c r="B294" s="7"/>
      <c r="C294" s="7"/>
      <c r="D294" s="7"/>
      <c r="E294" s="7"/>
      <c r="F294" s="7"/>
      <c r="G294" s="7"/>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row>
    <row r="295" spans="1:56" ht="12.75">
      <c r="A295" s="21"/>
      <c r="B295" s="7"/>
      <c r="C295" s="7"/>
      <c r="D295" s="7"/>
      <c r="E295" s="7"/>
      <c r="F295" s="7"/>
      <c r="G295" s="7"/>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row>
    <row r="296" spans="1:56" ht="12.75">
      <c r="A296" s="21"/>
      <c r="B296" s="7"/>
      <c r="C296" s="7"/>
      <c r="D296" s="7"/>
      <c r="E296" s="7"/>
      <c r="F296" s="7"/>
      <c r="G296" s="7"/>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row>
    <row r="297" spans="1:56" ht="12.75">
      <c r="A297" s="21"/>
      <c r="B297" s="7"/>
      <c r="C297" s="7"/>
      <c r="D297" s="7"/>
      <c r="E297" s="7"/>
      <c r="F297" s="7"/>
      <c r="G297" s="7"/>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row>
    <row r="298" spans="1:56" ht="12.75">
      <c r="A298" s="21"/>
      <c r="B298" s="7"/>
      <c r="C298" s="7"/>
      <c r="D298" s="7"/>
      <c r="E298" s="7"/>
      <c r="F298" s="7"/>
      <c r="G298" s="7"/>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row>
    <row r="299" spans="1:56" ht="12.75">
      <c r="A299" s="21"/>
      <c r="B299" s="7"/>
      <c r="C299" s="7"/>
      <c r="D299" s="7"/>
      <c r="E299" s="7"/>
      <c r="F299" s="7"/>
      <c r="G299" s="7"/>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row>
    <row r="300" spans="1:56" ht="12.75">
      <c r="A300" s="21"/>
      <c r="B300" s="7"/>
      <c r="C300" s="7"/>
      <c r="D300" s="7"/>
      <c r="E300" s="7"/>
      <c r="F300" s="7"/>
      <c r="G300" s="7"/>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row>
    <row r="301" spans="1:56" ht="12.75">
      <c r="A301" s="21"/>
      <c r="B301" s="7"/>
      <c r="C301" s="7"/>
      <c r="D301" s="7"/>
      <c r="E301" s="7"/>
      <c r="F301" s="7"/>
      <c r="G301" s="7"/>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row>
    <row r="302" spans="1:56" ht="12.75">
      <c r="A302" s="21"/>
      <c r="B302" s="7"/>
      <c r="C302" s="7"/>
      <c r="D302" s="7"/>
      <c r="E302" s="7"/>
      <c r="F302" s="7"/>
      <c r="G302" s="7"/>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row>
    <row r="303" spans="1:56" ht="12.75">
      <c r="A303" s="21"/>
      <c r="B303" s="7"/>
      <c r="C303" s="7"/>
      <c r="D303" s="7"/>
      <c r="E303" s="7"/>
      <c r="F303" s="7"/>
      <c r="G303" s="7"/>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row>
    <row r="304" spans="1:56" ht="12.75">
      <c r="A304" s="21"/>
      <c r="B304" s="7"/>
      <c r="C304" s="7"/>
      <c r="D304" s="7"/>
      <c r="E304" s="7"/>
      <c r="F304" s="7"/>
      <c r="G304" s="7"/>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row>
    <row r="305" spans="1:56" ht="12.75">
      <c r="A305" s="21"/>
      <c r="B305" s="7"/>
      <c r="C305" s="7"/>
      <c r="D305" s="7"/>
      <c r="E305" s="7"/>
      <c r="F305" s="7"/>
      <c r="G305" s="7"/>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row>
    <row r="306" spans="1:56" ht="12.75">
      <c r="A306" s="21"/>
      <c r="B306" s="7"/>
      <c r="C306" s="7"/>
      <c r="D306" s="7"/>
      <c r="E306" s="7"/>
      <c r="F306" s="7"/>
      <c r="G306" s="7"/>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row>
    <row r="307" spans="1:56" ht="12.75">
      <c r="A307" s="21"/>
      <c r="B307" s="7"/>
      <c r="C307" s="7"/>
      <c r="D307" s="7"/>
      <c r="E307" s="7"/>
      <c r="F307" s="7"/>
      <c r="G307" s="7"/>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row>
    <row r="308" spans="1:56" ht="12.75">
      <c r="A308" s="21"/>
      <c r="B308" s="7"/>
      <c r="C308" s="7"/>
      <c r="D308" s="7"/>
      <c r="E308" s="7"/>
      <c r="F308" s="7"/>
      <c r="G308" s="7"/>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row>
    <row r="309" spans="1:56" ht="12.75">
      <c r="A309" s="21"/>
      <c r="B309" s="7"/>
      <c r="C309" s="7"/>
      <c r="D309" s="7"/>
      <c r="E309" s="7"/>
      <c r="F309" s="7"/>
      <c r="G309" s="7"/>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row>
    <row r="310" spans="1:56" ht="12.75">
      <c r="A310" s="21"/>
      <c r="B310" s="7"/>
      <c r="C310" s="7"/>
      <c r="D310" s="7"/>
      <c r="E310" s="7"/>
      <c r="F310" s="7"/>
      <c r="G310" s="7"/>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row>
    <row r="311" spans="1:56" ht="12.75">
      <c r="A311" s="21"/>
      <c r="B311" s="7"/>
      <c r="C311" s="7"/>
      <c r="D311" s="7"/>
      <c r="E311" s="7"/>
      <c r="F311" s="7"/>
      <c r="G311" s="7"/>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row>
    <row r="312" spans="1:56" ht="12.75">
      <c r="A312" s="21"/>
      <c r="B312" s="7"/>
      <c r="C312" s="7"/>
      <c r="D312" s="7"/>
      <c r="E312" s="7"/>
      <c r="F312" s="7"/>
      <c r="G312" s="7"/>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row>
    <row r="313" spans="1:56" ht="12.75">
      <c r="A313" s="21"/>
      <c r="B313" s="7"/>
      <c r="C313" s="7"/>
      <c r="D313" s="7"/>
      <c r="E313" s="7"/>
      <c r="F313" s="7"/>
      <c r="G313" s="7"/>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row>
    <row r="314" spans="1:56" ht="12.75">
      <c r="A314" s="21"/>
      <c r="B314" s="7"/>
      <c r="C314" s="7"/>
      <c r="D314" s="7"/>
      <c r="E314" s="7"/>
      <c r="F314" s="7"/>
      <c r="G314" s="7"/>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row>
    <row r="315" spans="1:56" ht="12.75">
      <c r="A315" s="21"/>
      <c r="B315" s="7"/>
      <c r="C315" s="7"/>
      <c r="D315" s="7"/>
      <c r="E315" s="7"/>
      <c r="F315" s="7"/>
      <c r="G315" s="7"/>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row>
    <row r="316" spans="1:56" ht="12.75">
      <c r="A316" s="21"/>
      <c r="B316" s="7"/>
      <c r="C316" s="7"/>
      <c r="D316" s="7"/>
      <c r="E316" s="7"/>
      <c r="F316" s="7"/>
      <c r="G316" s="7"/>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row>
    <row r="317" spans="1:56" ht="12.75">
      <c r="A317" s="21"/>
      <c r="B317" s="7"/>
      <c r="C317" s="7"/>
      <c r="D317" s="7"/>
      <c r="E317" s="7"/>
      <c r="F317" s="7"/>
      <c r="G317" s="7"/>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row>
    <row r="318" spans="1:56" ht="12.75">
      <c r="A318" s="21"/>
      <c r="B318" s="7"/>
      <c r="C318" s="7"/>
      <c r="D318" s="7"/>
      <c r="E318" s="7"/>
      <c r="F318" s="7"/>
      <c r="G318" s="7"/>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row>
    <row r="319" spans="1:56" ht="12.75">
      <c r="A319" s="21"/>
      <c r="B319" s="7"/>
      <c r="C319" s="7"/>
      <c r="D319" s="7"/>
      <c r="E319" s="7"/>
      <c r="F319" s="7"/>
      <c r="G319" s="7"/>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row>
    <row r="320" spans="1:56" ht="12.75">
      <c r="A320" s="21"/>
      <c r="B320" s="7"/>
      <c r="C320" s="7"/>
      <c r="D320" s="7"/>
      <c r="E320" s="7"/>
      <c r="F320" s="7"/>
      <c r="G320" s="7"/>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row>
    <row r="321" spans="1:56" ht="12.75">
      <c r="A321" s="21"/>
      <c r="B321" s="7"/>
      <c r="C321" s="7"/>
      <c r="D321" s="7"/>
      <c r="E321" s="7"/>
      <c r="F321" s="7"/>
      <c r="G321" s="7"/>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row>
    <row r="322" spans="1:56" ht="12.75">
      <c r="A322" s="21"/>
      <c r="B322" s="7"/>
      <c r="C322" s="7"/>
      <c r="D322" s="7"/>
      <c r="E322" s="7"/>
      <c r="F322" s="7"/>
      <c r="G322" s="7"/>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row>
    <row r="323" spans="1:56" ht="12.75">
      <c r="A323" s="21"/>
      <c r="B323" s="7"/>
      <c r="C323" s="7"/>
      <c r="D323" s="7"/>
      <c r="E323" s="7"/>
      <c r="F323" s="7"/>
      <c r="G323" s="7"/>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row>
    <row r="324" spans="1:56" ht="12.75">
      <c r="A324" s="21"/>
      <c r="B324" s="7"/>
      <c r="C324" s="7"/>
      <c r="D324" s="7"/>
      <c r="E324" s="7"/>
      <c r="F324" s="7"/>
      <c r="G324" s="7"/>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row>
    <row r="325" spans="1:56" ht="12.75">
      <c r="A325" s="21"/>
      <c r="B325" s="7"/>
      <c r="C325" s="7"/>
      <c r="D325" s="7"/>
      <c r="E325" s="7"/>
      <c r="F325" s="7"/>
      <c r="G325" s="7"/>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row>
    <row r="326" spans="1:56" ht="12.75">
      <c r="A326" s="21"/>
      <c r="B326" s="7"/>
      <c r="C326" s="7"/>
      <c r="D326" s="7"/>
      <c r="E326" s="7"/>
      <c r="F326" s="7"/>
      <c r="G326" s="7"/>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row>
    <row r="327" spans="1:56" ht="12.75">
      <c r="A327" s="21"/>
      <c r="B327" s="7"/>
      <c r="C327" s="7"/>
      <c r="D327" s="7"/>
      <c r="E327" s="7"/>
      <c r="F327" s="7"/>
      <c r="G327" s="7"/>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row>
    <row r="328" spans="1:56" ht="12.75">
      <c r="A328" s="21"/>
      <c r="B328" s="7"/>
      <c r="C328" s="7"/>
      <c r="D328" s="7"/>
      <c r="E328" s="7"/>
      <c r="F328" s="7"/>
      <c r="G328" s="7"/>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row>
    <row r="329" spans="1:56" ht="12.75">
      <c r="A329" s="21"/>
      <c r="B329" s="7"/>
      <c r="C329" s="7"/>
      <c r="D329" s="7"/>
      <c r="E329" s="7"/>
      <c r="F329" s="7"/>
      <c r="G329" s="7"/>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row>
    <row r="330" spans="1:56" ht="12.75">
      <c r="A330" s="21"/>
      <c r="B330" s="7"/>
      <c r="C330" s="7"/>
      <c r="D330" s="7"/>
      <c r="E330" s="7"/>
      <c r="F330" s="7"/>
      <c r="G330" s="7"/>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row>
    <row r="331" spans="1:56" ht="12.75">
      <c r="A331" s="21"/>
      <c r="B331" s="7"/>
      <c r="C331" s="7"/>
      <c r="D331" s="7"/>
      <c r="E331" s="7"/>
      <c r="F331" s="7"/>
      <c r="G331" s="7"/>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row>
    <row r="332" spans="1:56" ht="12.75">
      <c r="A332" s="21"/>
      <c r="B332" s="7"/>
      <c r="C332" s="7"/>
      <c r="D332" s="7"/>
      <c r="E332" s="7"/>
      <c r="F332" s="7"/>
      <c r="G332" s="7"/>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row>
    <row r="333" spans="1:56" ht="12.75">
      <c r="A333" s="21"/>
      <c r="B333" s="7"/>
      <c r="C333" s="7"/>
      <c r="D333" s="7"/>
      <c r="E333" s="7"/>
      <c r="F333" s="7"/>
      <c r="G333" s="7"/>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row>
    <row r="334" spans="1:56" ht="12.75">
      <c r="A334" s="21"/>
      <c r="B334" s="7"/>
      <c r="C334" s="7"/>
      <c r="D334" s="7"/>
      <c r="E334" s="7"/>
      <c r="F334" s="7"/>
      <c r="G334" s="7"/>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row>
    <row r="335" spans="1:56" ht="12.75">
      <c r="A335" s="21"/>
      <c r="B335" s="7"/>
      <c r="C335" s="7"/>
      <c r="D335" s="7"/>
      <c r="E335" s="7"/>
      <c r="F335" s="7"/>
      <c r="G335" s="7"/>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row>
    <row r="336" spans="1:56" ht="12.75">
      <c r="A336" s="21"/>
      <c r="B336" s="7"/>
      <c r="C336" s="7"/>
      <c r="D336" s="7"/>
      <c r="E336" s="7"/>
      <c r="F336" s="7"/>
      <c r="G336" s="7"/>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row>
    <row r="337" spans="1:56" ht="12.75">
      <c r="A337" s="21"/>
      <c r="B337" s="7"/>
      <c r="C337" s="7"/>
      <c r="D337" s="7"/>
      <c r="E337" s="7"/>
      <c r="F337" s="7"/>
      <c r="G337" s="7"/>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row>
    <row r="338" spans="1:56" ht="12.75">
      <c r="A338" s="21"/>
      <c r="B338" s="7"/>
      <c r="C338" s="7"/>
      <c r="D338" s="7"/>
      <c r="E338" s="7"/>
      <c r="F338" s="7"/>
      <c r="G338" s="7"/>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row>
    <row r="339" spans="1:56" ht="12.75">
      <c r="A339" s="21"/>
      <c r="B339" s="7"/>
      <c r="C339" s="7"/>
      <c r="D339" s="7"/>
      <c r="E339" s="7"/>
      <c r="F339" s="7"/>
      <c r="G339" s="7"/>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row>
    <row r="340" spans="1:56" ht="12.75">
      <c r="A340" s="21"/>
      <c r="B340" s="7"/>
      <c r="C340" s="7"/>
      <c r="D340" s="7"/>
      <c r="E340" s="7"/>
      <c r="F340" s="7"/>
      <c r="G340" s="7"/>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row>
    <row r="341" spans="1:56" ht="12.75">
      <c r="A341" s="21"/>
      <c r="B341" s="7"/>
      <c r="C341" s="7"/>
      <c r="D341" s="7"/>
      <c r="E341" s="7"/>
      <c r="F341" s="7"/>
      <c r="G341" s="7"/>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row>
    <row r="342" spans="1:56" ht="12.75">
      <c r="A342" s="21"/>
      <c r="B342" s="7"/>
      <c r="C342" s="7"/>
      <c r="D342" s="7"/>
      <c r="E342" s="7"/>
      <c r="F342" s="7"/>
      <c r="G342" s="7"/>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row>
    <row r="343" spans="1:56" ht="12.75">
      <c r="A343" s="21"/>
      <c r="B343" s="7"/>
      <c r="C343" s="7"/>
      <c r="D343" s="7"/>
      <c r="E343" s="7"/>
      <c r="F343" s="7"/>
      <c r="G343" s="7"/>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row>
    <row r="344" spans="1:56" ht="12.75">
      <c r="A344" s="21"/>
      <c r="B344" s="7"/>
      <c r="C344" s="7"/>
      <c r="D344" s="7"/>
      <c r="E344" s="7"/>
      <c r="F344" s="7"/>
      <c r="G344" s="7"/>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row>
    <row r="345" spans="1:56" ht="12.75">
      <c r="A345" s="21"/>
      <c r="B345" s="7"/>
      <c r="C345" s="7"/>
      <c r="D345" s="7"/>
      <c r="E345" s="7"/>
      <c r="F345" s="7"/>
      <c r="G345" s="7"/>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row>
    <row r="346" spans="1:56" ht="12.75">
      <c r="A346" s="21"/>
      <c r="B346" s="7"/>
      <c r="C346" s="7"/>
      <c r="D346" s="7"/>
      <c r="E346" s="7"/>
      <c r="F346" s="7"/>
      <c r="G346" s="7"/>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row>
    <row r="347" spans="1:56" ht="12.75">
      <c r="A347" s="21"/>
      <c r="B347" s="7"/>
      <c r="C347" s="7"/>
      <c r="D347" s="7"/>
      <c r="E347" s="7"/>
      <c r="F347" s="7"/>
      <c r="G347" s="7"/>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row>
    <row r="348" spans="1:56" ht="12.75">
      <c r="A348" s="21"/>
      <c r="B348" s="7"/>
      <c r="C348" s="7"/>
      <c r="D348" s="7"/>
      <c r="E348" s="7"/>
      <c r="F348" s="7"/>
      <c r="G348" s="7"/>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row>
    <row r="349" spans="1:56" ht="12.75">
      <c r="A349" s="21"/>
      <c r="B349" s="7"/>
      <c r="C349" s="7"/>
      <c r="D349" s="7"/>
      <c r="E349" s="7"/>
      <c r="F349" s="7"/>
      <c r="G349" s="7"/>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row>
    <row r="350" spans="1:56" ht="12.75">
      <c r="A350" s="21"/>
      <c r="B350" s="7"/>
      <c r="C350" s="7"/>
      <c r="D350" s="7"/>
      <c r="E350" s="7"/>
      <c r="F350" s="7"/>
      <c r="G350" s="7"/>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row>
    <row r="351" spans="1:56" ht="12.75">
      <c r="A351" s="21"/>
      <c r="B351" s="7"/>
      <c r="C351" s="7"/>
      <c r="D351" s="7"/>
      <c r="E351" s="7"/>
      <c r="F351" s="7"/>
      <c r="G351" s="7"/>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row>
    <row r="352" spans="1:56" ht="12.75">
      <c r="A352" s="21"/>
      <c r="B352" s="7"/>
      <c r="C352" s="7"/>
      <c r="D352" s="7"/>
      <c r="E352" s="7"/>
      <c r="F352" s="7"/>
      <c r="G352" s="7"/>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row>
    <row r="353" spans="1:56" ht="12.75">
      <c r="A353" s="21"/>
      <c r="B353" s="7"/>
      <c r="C353" s="7"/>
      <c r="D353" s="7"/>
      <c r="E353" s="7"/>
      <c r="F353" s="7"/>
      <c r="G353" s="7"/>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row>
    <row r="354" spans="1:56" ht="12.75">
      <c r="A354" s="21"/>
      <c r="B354" s="7"/>
      <c r="C354" s="7"/>
      <c r="D354" s="7"/>
      <c r="E354" s="7"/>
      <c r="F354" s="7"/>
      <c r="G354" s="7"/>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row>
    <row r="355" spans="1:56" ht="12.75">
      <c r="A355" s="21"/>
      <c r="B355" s="7"/>
      <c r="C355" s="7"/>
      <c r="D355" s="7"/>
      <c r="E355" s="7"/>
      <c r="F355" s="7"/>
      <c r="G355" s="7"/>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row>
    <row r="356" spans="1:56" ht="12.75">
      <c r="A356" s="21"/>
      <c r="B356" s="7"/>
      <c r="C356" s="7"/>
      <c r="D356" s="7"/>
      <c r="E356" s="7"/>
      <c r="F356" s="7"/>
      <c r="G356" s="7"/>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row>
    <row r="357" spans="1:56" ht="12.75">
      <c r="A357" s="21"/>
      <c r="B357" s="7"/>
      <c r="C357" s="7"/>
      <c r="D357" s="7"/>
      <c r="E357" s="7"/>
      <c r="F357" s="7"/>
      <c r="G357" s="7"/>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row>
    <row r="358" spans="1:56" ht="12.75">
      <c r="A358" s="21"/>
      <c r="B358" s="7"/>
      <c r="C358" s="7"/>
      <c r="D358" s="7"/>
      <c r="E358" s="7"/>
      <c r="F358" s="7"/>
      <c r="G358" s="7"/>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row>
    <row r="359" spans="1:56" ht="12.75">
      <c r="A359" s="21"/>
      <c r="B359" s="7"/>
      <c r="C359" s="7"/>
      <c r="D359" s="7"/>
      <c r="E359" s="7"/>
      <c r="F359" s="7"/>
      <c r="G359" s="7"/>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row>
    <row r="360" spans="1:56" ht="12.75">
      <c r="A360" s="21"/>
      <c r="B360" s="7"/>
      <c r="C360" s="7"/>
      <c r="D360" s="7"/>
      <c r="E360" s="7"/>
      <c r="F360" s="7"/>
      <c r="G360" s="7"/>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row>
    <row r="361" spans="1:56" ht="12.75">
      <c r="A361" s="21"/>
      <c r="B361" s="7"/>
      <c r="C361" s="7"/>
      <c r="D361" s="7"/>
      <c r="E361" s="7"/>
      <c r="F361" s="7"/>
      <c r="G361" s="7"/>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row>
    <row r="362" spans="1:56" ht="12.75">
      <c r="A362" s="21"/>
      <c r="B362" s="7"/>
      <c r="C362" s="7"/>
      <c r="D362" s="7"/>
      <c r="E362" s="7"/>
      <c r="F362" s="7"/>
      <c r="G362" s="7"/>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row>
    <row r="363" spans="1:56" ht="12.75">
      <c r="A363" s="21"/>
      <c r="B363" s="7"/>
      <c r="C363" s="7"/>
      <c r="D363" s="7"/>
      <c r="E363" s="7"/>
      <c r="F363" s="7"/>
      <c r="G363" s="7"/>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row>
    <row r="364" spans="1:56" ht="12.75">
      <c r="A364" s="21"/>
      <c r="B364" s="7"/>
      <c r="C364" s="7"/>
      <c r="D364" s="7"/>
      <c r="E364" s="7"/>
      <c r="F364" s="7"/>
      <c r="G364" s="7"/>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row>
    <row r="365" spans="1:56" ht="12.75">
      <c r="A365" s="21"/>
      <c r="B365" s="7"/>
      <c r="C365" s="7"/>
      <c r="D365" s="7"/>
      <c r="E365" s="7"/>
      <c r="F365" s="7"/>
      <c r="G365" s="7"/>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row>
    <row r="366" spans="1:56" ht="12.75">
      <c r="A366" s="21"/>
      <c r="B366" s="7"/>
      <c r="C366" s="7"/>
      <c r="D366" s="7"/>
      <c r="E366" s="7"/>
      <c r="F366" s="7"/>
      <c r="G366" s="7"/>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row>
    <row r="367" spans="1:56" ht="12.75">
      <c r="A367" s="21"/>
      <c r="B367" s="7"/>
      <c r="C367" s="7"/>
      <c r="D367" s="7"/>
      <c r="E367" s="7"/>
      <c r="F367" s="7"/>
      <c r="G367" s="7"/>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row>
    <row r="368" spans="1:56" ht="12.75">
      <c r="A368" s="21"/>
      <c r="B368" s="7"/>
      <c r="C368" s="7"/>
      <c r="D368" s="7"/>
      <c r="E368" s="7"/>
      <c r="F368" s="7"/>
      <c r="G368" s="7"/>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row>
    <row r="369" spans="1:56" ht="12.75">
      <c r="A369" s="21"/>
      <c r="B369" s="7"/>
      <c r="C369" s="7"/>
      <c r="D369" s="7"/>
      <c r="E369" s="7"/>
      <c r="F369" s="7"/>
      <c r="G369" s="7"/>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row>
    <row r="370" spans="1:56" ht="12.75">
      <c r="A370" s="21"/>
      <c r="B370" s="7"/>
      <c r="C370" s="7"/>
      <c r="D370" s="7"/>
      <c r="E370" s="7"/>
      <c r="F370" s="7"/>
      <c r="G370" s="7"/>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row>
    <row r="371" spans="1:56" ht="12.75">
      <c r="A371" s="21"/>
      <c r="B371" s="7"/>
      <c r="C371" s="7"/>
      <c r="D371" s="7"/>
      <c r="E371" s="7"/>
      <c r="F371" s="7"/>
      <c r="G371" s="7"/>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row>
    <row r="372" spans="1:56" ht="12.75">
      <c r="A372" s="21"/>
      <c r="B372" s="7"/>
      <c r="C372" s="7"/>
      <c r="D372" s="7"/>
      <c r="E372" s="7"/>
      <c r="F372" s="7"/>
      <c r="G372" s="7"/>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row>
    <row r="373" spans="1:56" ht="12.75">
      <c r="A373" s="21"/>
      <c r="B373" s="7"/>
      <c r="C373" s="7"/>
      <c r="D373" s="7"/>
      <c r="E373" s="7"/>
      <c r="F373" s="7"/>
      <c r="G373" s="7"/>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row>
    <row r="374" spans="1:56" ht="12.75">
      <c r="A374" s="21"/>
      <c r="B374" s="7"/>
      <c r="C374" s="7"/>
      <c r="D374" s="7"/>
      <c r="E374" s="7"/>
      <c r="F374" s="7"/>
      <c r="G374" s="7"/>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row>
    <row r="375" spans="1:56" ht="12.75">
      <c r="A375" s="21"/>
      <c r="B375" s="7"/>
      <c r="C375" s="7"/>
      <c r="D375" s="7"/>
      <c r="E375" s="7"/>
      <c r="F375" s="7"/>
      <c r="G375" s="7"/>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row>
    <row r="376" spans="1:56" ht="12.75">
      <c r="A376" s="21"/>
      <c r="B376" s="7"/>
      <c r="C376" s="7"/>
      <c r="D376" s="7"/>
      <c r="E376" s="7"/>
      <c r="F376" s="7"/>
      <c r="G376" s="7"/>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row>
    <row r="377" spans="1:56" ht="12.75">
      <c r="A377" s="21"/>
      <c r="B377" s="7"/>
      <c r="C377" s="7"/>
      <c r="D377" s="7"/>
      <c r="E377" s="7"/>
      <c r="F377" s="7"/>
      <c r="G377" s="7"/>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row>
    <row r="378" spans="1:56" ht="12.75">
      <c r="A378" s="21"/>
      <c r="B378" s="7"/>
      <c r="C378" s="7"/>
      <c r="D378" s="7"/>
      <c r="E378" s="7"/>
      <c r="F378" s="7"/>
      <c r="G378" s="7"/>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row>
    <row r="379" spans="1:56" ht="12.75">
      <c r="A379" s="21"/>
      <c r="B379" s="7"/>
      <c r="C379" s="7"/>
      <c r="D379" s="7"/>
      <c r="E379" s="7"/>
      <c r="F379" s="7"/>
      <c r="G379" s="7"/>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row>
    <row r="380" spans="1:56" ht="12.75">
      <c r="A380" s="21"/>
      <c r="B380" s="7"/>
      <c r="C380" s="7"/>
      <c r="D380" s="7"/>
      <c r="E380" s="7"/>
      <c r="F380" s="7"/>
      <c r="G380" s="7"/>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row>
    <row r="381" spans="1:56" ht="12.75">
      <c r="A381" s="21"/>
      <c r="B381" s="7"/>
      <c r="C381" s="7"/>
      <c r="D381" s="7"/>
      <c r="E381" s="7"/>
      <c r="F381" s="7"/>
      <c r="G381" s="7"/>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row>
    <row r="382" spans="1:56" ht="12.75">
      <c r="A382" s="21"/>
      <c r="B382" s="7"/>
      <c r="C382" s="7"/>
      <c r="D382" s="7"/>
      <c r="E382" s="7"/>
      <c r="F382" s="7"/>
      <c r="G382" s="7"/>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row>
    <row r="383" spans="1:56" ht="12.75">
      <c r="A383" s="21"/>
      <c r="B383" s="7"/>
      <c r="C383" s="7"/>
      <c r="D383" s="7"/>
      <c r="E383" s="7"/>
      <c r="F383" s="7"/>
      <c r="G383" s="7"/>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row>
    <row r="384" spans="1:56" ht="12.75">
      <c r="A384" s="21"/>
      <c r="B384" s="7"/>
      <c r="C384" s="7"/>
      <c r="D384" s="7"/>
      <c r="E384" s="7"/>
      <c r="F384" s="7"/>
      <c r="G384" s="7"/>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row>
    <row r="385" spans="1:56" ht="12.75">
      <c r="A385" s="21"/>
      <c r="B385" s="7"/>
      <c r="C385" s="7"/>
      <c r="D385" s="7"/>
      <c r="E385" s="7"/>
      <c r="F385" s="7"/>
      <c r="G385" s="7"/>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row>
    <row r="386" spans="1:56" ht="12.75">
      <c r="A386" s="21"/>
      <c r="B386" s="7"/>
      <c r="C386" s="7"/>
      <c r="D386" s="7"/>
      <c r="E386" s="7"/>
      <c r="F386" s="7"/>
      <c r="G386" s="7"/>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row>
    <row r="387" spans="1:56" ht="12.75">
      <c r="A387" s="21"/>
      <c r="B387" s="7"/>
      <c r="C387" s="7"/>
      <c r="D387" s="7"/>
      <c r="E387" s="7"/>
      <c r="F387" s="7"/>
      <c r="G387" s="7"/>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row>
    <row r="388" spans="1:56" ht="12.75">
      <c r="A388" s="21"/>
      <c r="B388" s="7"/>
      <c r="C388" s="7"/>
      <c r="D388" s="7"/>
      <c r="E388" s="7"/>
      <c r="F388" s="7"/>
      <c r="G388" s="7"/>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row>
    <row r="389" spans="1:56" ht="12.75">
      <c r="A389" s="21"/>
      <c r="B389" s="7"/>
      <c r="C389" s="7"/>
      <c r="D389" s="7"/>
      <c r="E389" s="7"/>
      <c r="F389" s="7"/>
      <c r="G389" s="7"/>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row>
    <row r="390" spans="1:56" ht="12.75">
      <c r="A390" s="21"/>
      <c r="B390" s="7"/>
      <c r="C390" s="7"/>
      <c r="D390" s="7"/>
      <c r="E390" s="7"/>
      <c r="F390" s="7"/>
      <c r="G390" s="7"/>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row>
    <row r="391" spans="1:56" ht="12.75">
      <c r="A391" s="21"/>
      <c r="B391" s="7"/>
      <c r="C391" s="7"/>
      <c r="D391" s="7"/>
      <c r="E391" s="7"/>
      <c r="F391" s="7"/>
      <c r="G391" s="7"/>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row>
    <row r="392" spans="1:56" ht="12.75">
      <c r="A392" s="21"/>
      <c r="B392" s="7"/>
      <c r="C392" s="7"/>
      <c r="D392" s="7"/>
      <c r="E392" s="7"/>
      <c r="F392" s="7"/>
      <c r="G392" s="7"/>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row>
    <row r="393" spans="1:56" ht="12.75">
      <c r="A393" s="21"/>
      <c r="B393" s="7"/>
      <c r="C393" s="7"/>
      <c r="D393" s="7"/>
      <c r="E393" s="7"/>
      <c r="F393" s="7"/>
      <c r="G393" s="7"/>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row>
    <row r="394" spans="1:56" ht="12.75">
      <c r="A394" s="21"/>
      <c r="B394" s="7"/>
      <c r="C394" s="7"/>
      <c r="D394" s="7"/>
      <c r="E394" s="7"/>
      <c r="F394" s="7"/>
      <c r="G394" s="7"/>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row>
    <row r="395" spans="1:56" ht="12.75">
      <c r="A395" s="21"/>
      <c r="B395" s="7"/>
      <c r="C395" s="7"/>
      <c r="D395" s="7"/>
      <c r="E395" s="7"/>
      <c r="F395" s="7"/>
      <c r="G395" s="7"/>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row>
    <row r="396" spans="1:56" ht="12.75">
      <c r="A396" s="21"/>
      <c r="B396" s="7"/>
      <c r="C396" s="7"/>
      <c r="D396" s="7"/>
      <c r="E396" s="7"/>
      <c r="F396" s="7"/>
      <c r="G396" s="7"/>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row>
    <row r="397" spans="1:56" ht="12.75">
      <c r="A397" s="21"/>
      <c r="B397" s="7"/>
      <c r="C397" s="7"/>
      <c r="D397" s="7"/>
      <c r="E397" s="7"/>
      <c r="F397" s="7"/>
      <c r="G397" s="7"/>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row>
    <row r="398" spans="1:56" ht="12.75">
      <c r="A398" s="21"/>
      <c r="B398" s="7"/>
      <c r="C398" s="7"/>
      <c r="D398" s="7"/>
      <c r="E398" s="7"/>
      <c r="F398" s="7"/>
      <c r="G398" s="7"/>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row>
    <row r="399" spans="1:56" ht="12.75">
      <c r="A399" s="21"/>
      <c r="B399" s="7"/>
      <c r="C399" s="7"/>
      <c r="D399" s="7"/>
      <c r="E399" s="7"/>
      <c r="F399" s="7"/>
      <c r="G399" s="7"/>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row>
    <row r="400" spans="1:56" ht="12.75">
      <c r="A400" s="21"/>
      <c r="B400" s="7"/>
      <c r="C400" s="7"/>
      <c r="D400" s="7"/>
      <c r="E400" s="7"/>
      <c r="F400" s="7"/>
      <c r="G400" s="7"/>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row>
    <row r="401" spans="1:56" ht="12.75">
      <c r="A401" s="21"/>
      <c r="B401" s="7"/>
      <c r="C401" s="7"/>
      <c r="D401" s="7"/>
      <c r="E401" s="7"/>
      <c r="F401" s="7"/>
      <c r="G401" s="7"/>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row>
    <row r="402" spans="1:56" ht="12.75">
      <c r="A402" s="21"/>
      <c r="B402" s="7"/>
      <c r="C402" s="7"/>
      <c r="D402" s="7"/>
      <c r="E402" s="7"/>
      <c r="F402" s="7"/>
      <c r="G402" s="7"/>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row>
    <row r="403" spans="1:56" ht="12.75">
      <c r="A403" s="21"/>
      <c r="B403" s="7"/>
      <c r="C403" s="7"/>
      <c r="D403" s="7"/>
      <c r="E403" s="7"/>
      <c r="F403" s="7"/>
      <c r="G403" s="7"/>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row>
    <row r="404" spans="1:56" ht="12.75">
      <c r="A404" s="21"/>
      <c r="B404" s="7"/>
      <c r="C404" s="7"/>
      <c r="D404" s="7"/>
      <c r="E404" s="7"/>
      <c r="F404" s="7"/>
      <c r="G404" s="7"/>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row>
    <row r="405" spans="1:56" ht="12.75">
      <c r="A405" s="21"/>
      <c r="B405" s="7"/>
      <c r="C405" s="7"/>
      <c r="D405" s="7"/>
      <c r="E405" s="7"/>
      <c r="F405" s="7"/>
      <c r="G405" s="7"/>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row>
    <row r="406" spans="1:56" ht="12.75">
      <c r="A406" s="21"/>
      <c r="B406" s="7"/>
      <c r="C406" s="7"/>
      <c r="D406" s="7"/>
      <c r="E406" s="7"/>
      <c r="F406" s="7"/>
      <c r="G406" s="7"/>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row>
    <row r="407" spans="1:56" ht="12.75">
      <c r="A407" s="21"/>
      <c r="B407" s="7"/>
      <c r="C407" s="7"/>
      <c r="D407" s="7"/>
      <c r="E407" s="7"/>
      <c r="F407" s="7"/>
      <c r="G407" s="7"/>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row>
    <row r="408" spans="1:56" ht="12.75">
      <c r="A408" s="21"/>
      <c r="B408" s="7"/>
      <c r="C408" s="7"/>
      <c r="D408" s="7"/>
      <c r="E408" s="7"/>
      <c r="F408" s="7"/>
      <c r="G408" s="7"/>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row>
    <row r="409" spans="1:56" ht="12.75">
      <c r="A409" s="21"/>
      <c r="B409" s="7"/>
      <c r="C409" s="7"/>
      <c r="D409" s="7"/>
      <c r="E409" s="7"/>
      <c r="F409" s="7"/>
      <c r="G409" s="7"/>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row>
    <row r="410" spans="1:56" ht="12.75">
      <c r="A410" s="21"/>
      <c r="B410" s="7"/>
      <c r="C410" s="7"/>
      <c r="D410" s="7"/>
      <c r="E410" s="7"/>
      <c r="F410" s="7"/>
      <c r="G410" s="7"/>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row>
    <row r="411" spans="1:56" ht="12.75">
      <c r="A411" s="21"/>
      <c r="B411" s="7"/>
      <c r="C411" s="7"/>
      <c r="D411" s="7"/>
      <c r="E411" s="7"/>
      <c r="F411" s="7"/>
      <c r="G411" s="7"/>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row>
    <row r="412" spans="1:56" ht="12.75">
      <c r="A412" s="21"/>
      <c r="B412" s="7"/>
      <c r="C412" s="7"/>
      <c r="D412" s="7"/>
      <c r="E412" s="7"/>
      <c r="F412" s="7"/>
      <c r="G412" s="7"/>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row>
    <row r="413" spans="1:56" ht="12.75">
      <c r="A413" s="21"/>
      <c r="B413" s="7"/>
      <c r="C413" s="7"/>
      <c r="D413" s="7"/>
      <c r="E413" s="7"/>
      <c r="F413" s="7"/>
      <c r="G413" s="7"/>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row>
    <row r="414" spans="1:56" ht="12.75">
      <c r="A414" s="21"/>
      <c r="B414" s="7"/>
      <c r="C414" s="7"/>
      <c r="D414" s="7"/>
      <c r="E414" s="7"/>
      <c r="F414" s="7"/>
      <c r="G414" s="7"/>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row>
    <row r="415" spans="1:56" ht="12.75">
      <c r="A415" s="21"/>
      <c r="B415" s="7"/>
      <c r="C415" s="7"/>
      <c r="D415" s="7"/>
      <c r="E415" s="7"/>
      <c r="F415" s="7"/>
      <c r="G415" s="7"/>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row>
    <row r="416" spans="1:56" ht="12.75">
      <c r="A416" s="21"/>
      <c r="B416" s="7"/>
      <c r="C416" s="7"/>
      <c r="D416" s="7"/>
      <c r="E416" s="7"/>
      <c r="F416" s="7"/>
      <c r="G416" s="7"/>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row>
    <row r="417" spans="1:56" ht="12.75">
      <c r="A417" s="21"/>
      <c r="B417" s="7"/>
      <c r="C417" s="7"/>
      <c r="D417" s="7"/>
      <c r="E417" s="7"/>
      <c r="F417" s="7"/>
      <c r="G417" s="7"/>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row>
    <row r="418" spans="1:56" ht="12.75">
      <c r="A418" s="21"/>
      <c r="B418" s="7"/>
      <c r="C418" s="7"/>
      <c r="D418" s="7"/>
      <c r="E418" s="7"/>
      <c r="F418" s="7"/>
      <c r="G418" s="7"/>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row>
    <row r="419" spans="1:56" ht="12.75">
      <c r="A419" s="21"/>
      <c r="B419" s="7"/>
      <c r="C419" s="7"/>
      <c r="D419" s="7"/>
      <c r="E419" s="7"/>
      <c r="F419" s="7"/>
      <c r="G419" s="7"/>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row>
    <row r="420" spans="1:56" ht="12.75">
      <c r="A420" s="21"/>
      <c r="B420" s="7"/>
      <c r="C420" s="7"/>
      <c r="D420" s="7"/>
      <c r="E420" s="7"/>
      <c r="F420" s="7"/>
      <c r="G420" s="7"/>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row>
    <row r="421" spans="1:56" ht="12.75">
      <c r="A421" s="21"/>
      <c r="B421" s="7"/>
      <c r="C421" s="7"/>
      <c r="D421" s="7"/>
      <c r="E421" s="7"/>
      <c r="F421" s="7"/>
      <c r="G421" s="7"/>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row>
    <row r="422" spans="1:56" ht="12.75">
      <c r="A422" s="21"/>
      <c r="B422" s="7"/>
      <c r="C422" s="7"/>
      <c r="D422" s="7"/>
      <c r="E422" s="7"/>
      <c r="F422" s="7"/>
      <c r="G422" s="7"/>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row>
    <row r="423" spans="1:56" ht="12.75">
      <c r="A423" s="21"/>
      <c r="B423" s="7"/>
      <c r="C423" s="7"/>
      <c r="D423" s="7"/>
      <c r="E423" s="7"/>
      <c r="F423" s="7"/>
      <c r="G423" s="7"/>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row>
    <row r="424" spans="1:56" ht="12.75">
      <c r="A424" s="21"/>
      <c r="B424" s="7"/>
      <c r="C424" s="7"/>
      <c r="D424" s="7"/>
      <c r="E424" s="7"/>
      <c r="F424" s="7"/>
      <c r="G424" s="7"/>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row>
    <row r="425" spans="1:56" ht="12.75">
      <c r="A425" s="21"/>
      <c r="B425" s="7"/>
      <c r="C425" s="7"/>
      <c r="D425" s="7"/>
      <c r="E425" s="7"/>
      <c r="F425" s="7"/>
      <c r="G425" s="7"/>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row>
    <row r="426" spans="1:56" ht="12.75">
      <c r="A426" s="21"/>
      <c r="B426" s="7"/>
      <c r="C426" s="7"/>
      <c r="D426" s="7"/>
      <c r="E426" s="7"/>
      <c r="F426" s="7"/>
      <c r="G426" s="7"/>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row>
    <row r="427" spans="1:56" ht="12.75">
      <c r="A427" s="21"/>
      <c r="B427" s="7"/>
      <c r="C427" s="7"/>
      <c r="D427" s="7"/>
      <c r="E427" s="7"/>
      <c r="F427" s="7"/>
      <c r="G427" s="7"/>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row>
    <row r="428" spans="1:56" ht="12.75">
      <c r="A428" s="21"/>
      <c r="B428" s="7"/>
      <c r="C428" s="7"/>
      <c r="D428" s="7"/>
      <c r="E428" s="7"/>
      <c r="F428" s="7"/>
      <c r="G428" s="7"/>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row>
    <row r="429" spans="1:56" ht="12.75">
      <c r="A429" s="21"/>
      <c r="B429" s="7"/>
      <c r="C429" s="7"/>
      <c r="D429" s="7"/>
      <c r="E429" s="7"/>
      <c r="F429" s="7"/>
      <c r="G429" s="7"/>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row>
    <row r="430" spans="1:56" ht="12.75">
      <c r="A430" s="21"/>
      <c r="B430" s="7"/>
      <c r="C430" s="7"/>
      <c r="D430" s="7"/>
      <c r="E430" s="7"/>
      <c r="F430" s="7"/>
      <c r="G430" s="7"/>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row>
    <row r="431" spans="1:56" ht="12.75">
      <c r="A431" s="21"/>
      <c r="B431" s="7"/>
      <c r="C431" s="7"/>
      <c r="D431" s="7"/>
      <c r="E431" s="7"/>
      <c r="F431" s="7"/>
      <c r="G431" s="7"/>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row>
    <row r="432" spans="1:56" ht="12.75">
      <c r="A432" s="21"/>
      <c r="B432" s="7"/>
      <c r="C432" s="7"/>
      <c r="D432" s="7"/>
      <c r="E432" s="7"/>
      <c r="F432" s="7"/>
      <c r="G432" s="7"/>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row>
    <row r="433" spans="1:56" ht="12.75">
      <c r="A433" s="21"/>
      <c r="B433" s="7"/>
      <c r="C433" s="7"/>
      <c r="D433" s="7"/>
      <c r="E433" s="7"/>
      <c r="F433" s="7"/>
      <c r="G433" s="7"/>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row>
    <row r="434" spans="1:56" ht="12.75">
      <c r="A434" s="21"/>
      <c r="B434" s="7"/>
      <c r="C434" s="7"/>
      <c r="D434" s="7"/>
      <c r="E434" s="7"/>
      <c r="F434" s="7"/>
      <c r="G434" s="7"/>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row>
    <row r="435" spans="1:56" ht="12.75">
      <c r="A435" s="21"/>
      <c r="B435" s="7"/>
      <c r="C435" s="7"/>
      <c r="D435" s="7"/>
      <c r="E435" s="7"/>
      <c r="F435" s="7"/>
      <c r="G435" s="7"/>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row>
    <row r="436" spans="1:56" ht="12.75">
      <c r="A436" s="21"/>
      <c r="B436" s="7"/>
      <c r="C436" s="7"/>
      <c r="D436" s="7"/>
      <c r="E436" s="7"/>
      <c r="F436" s="7"/>
      <c r="G436" s="7"/>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row>
    <row r="437" spans="1:56" ht="12.75">
      <c r="A437" s="21"/>
      <c r="B437" s="7"/>
      <c r="C437" s="7"/>
      <c r="D437" s="7"/>
      <c r="E437" s="7"/>
      <c r="F437" s="7"/>
      <c r="G437" s="7"/>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row>
    <row r="438" spans="1:56" ht="12.75">
      <c r="A438" s="21"/>
      <c r="B438" s="7"/>
      <c r="C438" s="7"/>
      <c r="D438" s="7"/>
      <c r="E438" s="7"/>
      <c r="F438" s="7"/>
      <c r="G438" s="7"/>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row>
    <row r="439" spans="1:56" ht="12.75">
      <c r="A439" s="21"/>
      <c r="B439" s="7"/>
      <c r="C439" s="7"/>
      <c r="D439" s="7"/>
      <c r="E439" s="7"/>
      <c r="F439" s="7"/>
      <c r="G439" s="7"/>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row>
    <row r="440" spans="1:56" ht="12.75">
      <c r="A440" s="21"/>
      <c r="B440" s="7"/>
      <c r="C440" s="7"/>
      <c r="D440" s="7"/>
      <c r="E440" s="7"/>
      <c r="F440" s="7"/>
      <c r="G440" s="7"/>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row>
    <row r="441" spans="1:56" ht="12.75">
      <c r="A441" s="21"/>
      <c r="B441" s="7"/>
      <c r="C441" s="7"/>
      <c r="D441" s="7"/>
      <c r="E441" s="7"/>
      <c r="F441" s="7"/>
      <c r="G441" s="7"/>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row>
    <row r="442" spans="1:56" ht="12.75">
      <c r="A442" s="21"/>
      <c r="B442" s="7"/>
      <c r="C442" s="7"/>
      <c r="D442" s="7"/>
      <c r="E442" s="7"/>
      <c r="F442" s="7"/>
      <c r="G442" s="7"/>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row>
    <row r="443" spans="1:56" ht="12.75">
      <c r="A443" s="21"/>
      <c r="B443" s="7"/>
      <c r="C443" s="7"/>
      <c r="D443" s="7"/>
      <c r="E443" s="7"/>
      <c r="F443" s="7"/>
      <c r="G443" s="7"/>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row>
    <row r="444" spans="1:56" ht="12.75">
      <c r="A444" s="21"/>
      <c r="B444" s="7"/>
      <c r="C444" s="7"/>
      <c r="D444" s="7"/>
      <c r="E444" s="7"/>
      <c r="F444" s="7"/>
      <c r="G444" s="7"/>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row>
    <row r="445" spans="1:56" ht="12.75">
      <c r="A445" s="21"/>
      <c r="B445" s="7"/>
      <c r="C445" s="7"/>
      <c r="D445" s="7"/>
      <c r="E445" s="7"/>
      <c r="F445" s="7"/>
      <c r="G445" s="7"/>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row>
    <row r="446" spans="1:56" ht="12.75">
      <c r="A446" s="21"/>
      <c r="B446" s="7"/>
      <c r="C446" s="7"/>
      <c r="D446" s="7"/>
      <c r="E446" s="7"/>
      <c r="F446" s="7"/>
      <c r="G446" s="7"/>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row>
    <row r="447" spans="1:56" ht="12.75">
      <c r="A447" s="21"/>
      <c r="B447" s="7"/>
      <c r="C447" s="7"/>
      <c r="D447" s="7"/>
      <c r="E447" s="7"/>
      <c r="F447" s="7"/>
      <c r="G447" s="7"/>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row>
    <row r="448" spans="1:56" ht="12.75">
      <c r="A448" s="21"/>
      <c r="B448" s="7"/>
      <c r="C448" s="7"/>
      <c r="D448" s="7"/>
      <c r="E448" s="7"/>
      <c r="F448" s="7"/>
      <c r="G448" s="7"/>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row>
    <row r="449" spans="1:56" ht="12.75">
      <c r="A449" s="21"/>
      <c r="B449" s="7"/>
      <c r="C449" s="7"/>
      <c r="D449" s="7"/>
      <c r="E449" s="7"/>
      <c r="F449" s="7"/>
      <c r="G449" s="7"/>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row>
    <row r="450" spans="1:56" ht="12.75">
      <c r="A450" s="21"/>
      <c r="B450" s="7"/>
      <c r="C450" s="7"/>
      <c r="D450" s="7"/>
      <c r="E450" s="7"/>
      <c r="F450" s="7"/>
      <c r="G450" s="7"/>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row>
    <row r="451" spans="1:56" ht="12.75">
      <c r="A451" s="21"/>
      <c r="B451" s="7"/>
      <c r="C451" s="7"/>
      <c r="D451" s="7"/>
      <c r="E451" s="7"/>
      <c r="F451" s="7"/>
      <c r="G451" s="7"/>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row>
    <row r="452" spans="1:56" ht="12.75">
      <c r="A452" s="21"/>
      <c r="B452" s="7"/>
      <c r="C452" s="7"/>
      <c r="D452" s="7"/>
      <c r="E452" s="7"/>
      <c r="F452" s="7"/>
      <c r="G452" s="7"/>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row>
    <row r="453" spans="1:56" ht="12.75">
      <c r="A453" s="21"/>
      <c r="B453" s="7"/>
      <c r="C453" s="7"/>
      <c r="D453" s="7"/>
      <c r="E453" s="7"/>
      <c r="F453" s="7"/>
      <c r="G453" s="7"/>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row>
    <row r="454" spans="1:56" ht="12.75">
      <c r="A454" s="21"/>
      <c r="B454" s="7"/>
      <c r="C454" s="7"/>
      <c r="D454" s="7"/>
      <c r="E454" s="7"/>
      <c r="F454" s="7"/>
      <c r="G454" s="7"/>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row>
    <row r="455" spans="1:56" ht="12.75">
      <c r="A455" s="21"/>
      <c r="B455" s="7"/>
      <c r="C455" s="7"/>
      <c r="D455" s="7"/>
      <c r="E455" s="7"/>
      <c r="F455" s="7"/>
      <c r="G455" s="7"/>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row>
    <row r="456" spans="1:56" ht="12.75">
      <c r="A456" s="21"/>
      <c r="B456" s="7"/>
      <c r="C456" s="7"/>
      <c r="D456" s="7"/>
      <c r="E456" s="7"/>
      <c r="F456" s="7"/>
      <c r="G456" s="7"/>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row>
    <row r="457" spans="1:56" ht="12.75">
      <c r="A457" s="21"/>
      <c r="B457" s="7"/>
      <c r="C457" s="7"/>
      <c r="D457" s="7"/>
      <c r="E457" s="7"/>
      <c r="F457" s="7"/>
      <c r="G457" s="7"/>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row>
    <row r="458" spans="1:56" ht="12.75">
      <c r="A458" s="21"/>
      <c r="B458" s="7"/>
      <c r="C458" s="7"/>
      <c r="D458" s="7"/>
      <c r="E458" s="7"/>
      <c r="F458" s="7"/>
      <c r="G458" s="7"/>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row>
    <row r="459" spans="1:56" ht="12.75">
      <c r="A459" s="21"/>
      <c r="B459" s="7"/>
      <c r="C459" s="7"/>
      <c r="D459" s="7"/>
      <c r="E459" s="7"/>
      <c r="F459" s="7"/>
      <c r="G459" s="7"/>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row>
    <row r="460" spans="1:56" ht="12.75">
      <c r="A460" s="21"/>
      <c r="B460" s="7"/>
      <c r="C460" s="7"/>
      <c r="D460" s="7"/>
      <c r="E460" s="7"/>
      <c r="F460" s="7"/>
      <c r="G460" s="7"/>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row>
    <row r="461" spans="1:56" ht="12.75">
      <c r="A461" s="21"/>
      <c r="B461" s="7"/>
      <c r="C461" s="7"/>
      <c r="D461" s="7"/>
      <c r="E461" s="7"/>
      <c r="F461" s="7"/>
      <c r="G461" s="7"/>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row>
    <row r="462" spans="1:56" ht="12.75">
      <c r="A462" s="21"/>
      <c r="B462" s="7"/>
      <c r="C462" s="7"/>
      <c r="D462" s="7"/>
      <c r="E462" s="7"/>
      <c r="F462" s="7"/>
      <c r="G462" s="7"/>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row>
    <row r="463" spans="1:56" ht="12.75">
      <c r="A463" s="21"/>
      <c r="B463" s="7"/>
      <c r="C463" s="7"/>
      <c r="D463" s="7"/>
      <c r="E463" s="7"/>
      <c r="F463" s="7"/>
      <c r="G463" s="7"/>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row>
    <row r="464" spans="1:56" ht="12.75">
      <c r="A464" s="21"/>
      <c r="B464" s="7"/>
      <c r="C464" s="7"/>
      <c r="D464" s="7"/>
      <c r="E464" s="7"/>
      <c r="F464" s="7"/>
      <c r="G464" s="7"/>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row>
    <row r="465" spans="1:56" ht="12.75">
      <c r="A465" s="21"/>
      <c r="B465" s="7"/>
      <c r="C465" s="7"/>
      <c r="D465" s="7"/>
      <c r="E465" s="7"/>
      <c r="F465" s="7"/>
      <c r="G465" s="7"/>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row>
    <row r="466" spans="1:56" ht="12.75">
      <c r="A466" s="21"/>
      <c r="B466" s="7"/>
      <c r="C466" s="7"/>
      <c r="D466" s="7"/>
      <c r="E466" s="7"/>
      <c r="F466" s="7"/>
      <c r="G466" s="7"/>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row>
    <row r="467" spans="1:56" ht="12.75">
      <c r="A467" s="21"/>
      <c r="B467" s="7"/>
      <c r="C467" s="7"/>
      <c r="D467" s="7"/>
      <c r="E467" s="7"/>
      <c r="F467" s="7"/>
      <c r="G467" s="7"/>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row>
    <row r="468" spans="1:56" ht="12.75">
      <c r="A468" s="21"/>
      <c r="B468" s="7"/>
      <c r="C468" s="7"/>
      <c r="D468" s="7"/>
      <c r="E468" s="7"/>
      <c r="F468" s="7"/>
      <c r="G468" s="7"/>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row>
    <row r="469" spans="1:56" ht="12.75">
      <c r="A469" s="21"/>
      <c r="B469" s="7"/>
      <c r="C469" s="7"/>
      <c r="D469" s="7"/>
      <c r="E469" s="7"/>
      <c r="F469" s="7"/>
      <c r="G469" s="7"/>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row>
    <row r="470" spans="1:56" ht="12.75">
      <c r="A470" s="21"/>
      <c r="B470" s="7"/>
      <c r="C470" s="7"/>
      <c r="D470" s="7"/>
      <c r="E470" s="7"/>
      <c r="F470" s="7"/>
      <c r="G470" s="7"/>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row>
    <row r="471" spans="1:56" ht="12.75">
      <c r="A471" s="21"/>
      <c r="B471" s="7"/>
      <c r="C471" s="7"/>
      <c r="D471" s="7"/>
      <c r="E471" s="7"/>
      <c r="F471" s="7"/>
      <c r="G471" s="7"/>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row>
    <row r="472" spans="1:56" ht="12.75">
      <c r="A472" s="21"/>
      <c r="B472" s="7"/>
      <c r="C472" s="7"/>
      <c r="D472" s="7"/>
      <c r="E472" s="7"/>
      <c r="F472" s="7"/>
      <c r="G472" s="7"/>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row>
    <row r="473" spans="1:56" ht="12.75">
      <c r="A473" s="21"/>
      <c r="B473" s="7"/>
      <c r="C473" s="7"/>
      <c r="D473" s="7"/>
      <c r="E473" s="7"/>
      <c r="F473" s="7"/>
      <c r="G473" s="7"/>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row>
    <row r="474" spans="1:56" ht="12.75">
      <c r="A474" s="21"/>
      <c r="B474" s="7"/>
      <c r="C474" s="7"/>
      <c r="D474" s="7"/>
      <c r="E474" s="7"/>
      <c r="F474" s="7"/>
      <c r="G474" s="7"/>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row>
    <row r="475" spans="1:56" ht="12.75">
      <c r="A475" s="21"/>
      <c r="B475" s="7"/>
      <c r="C475" s="7"/>
      <c r="D475" s="7"/>
      <c r="E475" s="7"/>
      <c r="F475" s="7"/>
      <c r="G475" s="7"/>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row>
    <row r="476" spans="1:56" ht="12.75">
      <c r="A476" s="21"/>
      <c r="B476" s="7"/>
      <c r="C476" s="7"/>
      <c r="D476" s="7"/>
      <c r="E476" s="7"/>
      <c r="F476" s="7"/>
      <c r="G476" s="7"/>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row>
    <row r="477" spans="1:56" ht="12.75">
      <c r="A477" s="21"/>
      <c r="B477" s="7"/>
      <c r="C477" s="7"/>
      <c r="D477" s="7"/>
      <c r="E477" s="7"/>
      <c r="F477" s="7"/>
      <c r="G477" s="7"/>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row>
    <row r="478" spans="1:56" ht="12.75">
      <c r="A478" s="21"/>
      <c r="B478" s="7"/>
      <c r="C478" s="7"/>
      <c r="D478" s="7"/>
      <c r="E478" s="7"/>
      <c r="F478" s="7"/>
      <c r="G478" s="7"/>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row>
    <row r="479" spans="1:56" ht="12.75">
      <c r="A479" s="21"/>
      <c r="B479" s="7"/>
      <c r="C479" s="7"/>
      <c r="D479" s="7"/>
      <c r="E479" s="7"/>
      <c r="F479" s="7"/>
      <c r="G479" s="7"/>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row>
    <row r="480" spans="1:56" ht="12.75">
      <c r="A480" s="21"/>
      <c r="B480" s="7"/>
      <c r="C480" s="7"/>
      <c r="D480" s="7"/>
      <c r="E480" s="7"/>
      <c r="F480" s="7"/>
      <c r="G480" s="7"/>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row>
    <row r="481" spans="1:56" ht="12.75">
      <c r="A481" s="21"/>
      <c r="B481" s="7"/>
      <c r="C481" s="7"/>
      <c r="D481" s="7"/>
      <c r="E481" s="7"/>
      <c r="F481" s="7"/>
      <c r="G481" s="7"/>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row>
    <row r="482" spans="1:56" ht="12.75">
      <c r="A482" s="21"/>
      <c r="B482" s="7"/>
      <c r="C482" s="7"/>
      <c r="D482" s="7"/>
      <c r="E482" s="7"/>
      <c r="F482" s="7"/>
      <c r="G482" s="7"/>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row>
    <row r="483" spans="1:56" ht="12.75">
      <c r="A483" s="21"/>
      <c r="B483" s="7"/>
      <c r="C483" s="7"/>
      <c r="D483" s="7"/>
      <c r="E483" s="7"/>
      <c r="F483" s="7"/>
      <c r="G483" s="7"/>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row>
    <row r="484" spans="1:56" ht="12.75">
      <c r="A484" s="21"/>
      <c r="B484" s="7"/>
      <c r="C484" s="7"/>
      <c r="D484" s="7"/>
      <c r="E484" s="7"/>
      <c r="F484" s="7"/>
      <c r="G484" s="7"/>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row>
    <row r="485" spans="1:56" ht="12.75">
      <c r="A485" s="21"/>
      <c r="B485" s="7"/>
      <c r="C485" s="7"/>
      <c r="D485" s="7"/>
      <c r="E485" s="7"/>
      <c r="F485" s="7"/>
      <c r="G485" s="7"/>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row>
    <row r="486" spans="1:56" ht="12.75">
      <c r="A486" s="21"/>
      <c r="B486" s="7"/>
      <c r="C486" s="7"/>
      <c r="D486" s="7"/>
      <c r="E486" s="7"/>
      <c r="F486" s="7"/>
      <c r="G486" s="7"/>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row>
    <row r="487" spans="1:56" ht="12.75">
      <c r="A487" s="21"/>
      <c r="B487" s="7"/>
      <c r="C487" s="7"/>
      <c r="D487" s="7"/>
      <c r="E487" s="7"/>
      <c r="F487" s="7"/>
      <c r="G487" s="7"/>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row>
    <row r="488" spans="1:56" ht="12.75">
      <c r="A488" s="21"/>
      <c r="B488" s="7"/>
      <c r="C488" s="7"/>
      <c r="D488" s="7"/>
      <c r="E488" s="7"/>
      <c r="F488" s="7"/>
      <c r="G488" s="7"/>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row>
    <row r="489" spans="1:56" ht="12.75">
      <c r="A489" s="21"/>
      <c r="B489" s="7"/>
      <c r="C489" s="7"/>
      <c r="D489" s="7"/>
      <c r="E489" s="7"/>
      <c r="F489" s="7"/>
      <c r="G489" s="7"/>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row>
    <row r="490" spans="1:56" ht="12.75">
      <c r="A490" s="21"/>
      <c r="B490" s="7"/>
      <c r="C490" s="7"/>
      <c r="D490" s="7"/>
      <c r="E490" s="7"/>
      <c r="F490" s="7"/>
      <c r="G490" s="7"/>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row>
    <row r="491" spans="1:56" ht="12.75">
      <c r="A491" s="21"/>
      <c r="B491" s="7"/>
      <c r="C491" s="7"/>
      <c r="D491" s="7"/>
      <c r="E491" s="7"/>
      <c r="F491" s="7"/>
      <c r="G491" s="7"/>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row>
    <row r="492" spans="1:56" ht="12.75">
      <c r="A492" s="21"/>
      <c r="B492" s="7"/>
      <c r="C492" s="7"/>
      <c r="D492" s="7"/>
      <c r="E492" s="7"/>
      <c r="F492" s="7"/>
      <c r="G492" s="7"/>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row>
    <row r="493" spans="1:56" ht="12.75">
      <c r="A493" s="21"/>
      <c r="B493" s="7"/>
      <c r="C493" s="7"/>
      <c r="D493" s="7"/>
      <c r="E493" s="7"/>
      <c r="F493" s="7"/>
      <c r="G493" s="7"/>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row>
    <row r="494" spans="1:56" ht="12.75">
      <c r="A494" s="21"/>
      <c r="B494" s="7"/>
      <c r="C494" s="7"/>
      <c r="D494" s="7"/>
      <c r="E494" s="7"/>
      <c r="F494" s="7"/>
      <c r="G494" s="7"/>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row>
    <row r="495" spans="1:56" ht="12.75">
      <c r="A495" s="21"/>
      <c r="B495" s="7"/>
      <c r="C495" s="7"/>
      <c r="D495" s="7"/>
      <c r="E495" s="7"/>
      <c r="F495" s="7"/>
      <c r="G495" s="7"/>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row>
    <row r="496" spans="1:56" ht="12.75">
      <c r="A496" s="21"/>
      <c r="B496" s="7"/>
      <c r="C496" s="7"/>
      <c r="D496" s="7"/>
      <c r="E496" s="7"/>
      <c r="F496" s="7"/>
      <c r="G496" s="7"/>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row>
    <row r="497" spans="1:56" ht="12.75">
      <c r="A497" s="21"/>
      <c r="B497" s="7"/>
      <c r="C497" s="7"/>
      <c r="D497" s="7"/>
      <c r="E497" s="7"/>
      <c r="F497" s="7"/>
      <c r="G497" s="7"/>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row>
    <row r="498" spans="1:56" ht="12.75">
      <c r="A498" s="21"/>
      <c r="B498" s="7"/>
      <c r="C498" s="7"/>
      <c r="D498" s="7"/>
      <c r="E498" s="7"/>
      <c r="F498" s="7"/>
      <c r="G498" s="7"/>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row>
    <row r="499" spans="1:56" ht="12.75">
      <c r="A499" s="21"/>
      <c r="B499" s="7"/>
      <c r="C499" s="7"/>
      <c r="D499" s="7"/>
      <c r="E499" s="7"/>
      <c r="F499" s="7"/>
      <c r="G499" s="7"/>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row>
    <row r="500" spans="1:56" ht="12.75">
      <c r="A500" s="21"/>
      <c r="B500" s="7"/>
      <c r="C500" s="7"/>
      <c r="D500" s="7"/>
      <c r="E500" s="7"/>
      <c r="F500" s="7"/>
      <c r="G500" s="7"/>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row>
    <row r="501" spans="1:56" ht="12.75">
      <c r="A501" s="21"/>
      <c r="B501" s="7"/>
      <c r="C501" s="7"/>
      <c r="D501" s="7"/>
      <c r="E501" s="7"/>
      <c r="F501" s="7"/>
      <c r="G501" s="7"/>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row>
    <row r="502" spans="1:56" ht="12.75">
      <c r="A502" s="21"/>
      <c r="B502" s="7"/>
      <c r="C502" s="7"/>
      <c r="D502" s="7"/>
      <c r="E502" s="7"/>
      <c r="F502" s="7"/>
      <c r="G502" s="7"/>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row>
    <row r="503" spans="1:56" ht="12.75">
      <c r="A503" s="21"/>
      <c r="B503" s="7"/>
      <c r="C503" s="7"/>
      <c r="D503" s="7"/>
      <c r="E503" s="7"/>
      <c r="F503" s="7"/>
      <c r="G503" s="7"/>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row>
    <row r="504" spans="1:56" ht="12.75">
      <c r="A504" s="21"/>
      <c r="B504" s="7"/>
      <c r="C504" s="7"/>
      <c r="D504" s="7"/>
      <c r="E504" s="7"/>
      <c r="F504" s="7"/>
      <c r="G504" s="7"/>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row>
    <row r="505" spans="1:56" ht="12.75">
      <c r="A505" s="21"/>
      <c r="B505" s="7"/>
      <c r="C505" s="7"/>
      <c r="D505" s="7"/>
      <c r="E505" s="7"/>
      <c r="F505" s="7"/>
      <c r="G505" s="7"/>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row>
    <row r="506" spans="1:56" ht="12.75">
      <c r="A506" s="21"/>
      <c r="B506" s="7"/>
      <c r="C506" s="7"/>
      <c r="D506" s="7"/>
      <c r="E506" s="7"/>
      <c r="F506" s="7"/>
      <c r="G506" s="7"/>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row>
    <row r="507" spans="1:56" ht="12.75">
      <c r="A507" s="21"/>
      <c r="B507" s="7"/>
      <c r="C507" s="7"/>
      <c r="D507" s="7"/>
      <c r="E507" s="7"/>
      <c r="F507" s="7"/>
      <c r="G507" s="7"/>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row>
    <row r="508" spans="1:56" ht="12.75">
      <c r="A508" s="21"/>
      <c r="B508" s="7"/>
      <c r="C508" s="7"/>
      <c r="D508" s="7"/>
      <c r="E508" s="7"/>
      <c r="F508" s="7"/>
      <c r="G508" s="7"/>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row>
    <row r="509" spans="1:56" ht="12.75">
      <c r="A509" s="21"/>
      <c r="B509" s="7"/>
      <c r="C509" s="7"/>
      <c r="D509" s="7"/>
      <c r="E509" s="7"/>
      <c r="F509" s="7"/>
      <c r="G509" s="7"/>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row>
    <row r="510" spans="1:56" ht="12.75">
      <c r="A510" s="21"/>
      <c r="B510" s="7"/>
      <c r="C510" s="7"/>
      <c r="D510" s="7"/>
      <c r="E510" s="7"/>
      <c r="F510" s="7"/>
      <c r="G510" s="7"/>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row>
    <row r="511" spans="1:56" ht="12.75">
      <c r="A511" s="21"/>
      <c r="B511" s="7"/>
      <c r="C511" s="7"/>
      <c r="D511" s="7"/>
      <c r="E511" s="7"/>
      <c r="F511" s="7"/>
      <c r="G511" s="7"/>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row>
    <row r="512" spans="1:56" ht="12.75">
      <c r="A512" s="21"/>
      <c r="B512" s="7"/>
      <c r="C512" s="7"/>
      <c r="D512" s="7"/>
      <c r="E512" s="7"/>
      <c r="F512" s="7"/>
      <c r="G512" s="7"/>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row>
    <row r="513" spans="1:56" ht="12.75">
      <c r="A513" s="21"/>
      <c r="B513" s="7"/>
      <c r="C513" s="7"/>
      <c r="D513" s="7"/>
      <c r="E513" s="7"/>
      <c r="F513" s="7"/>
      <c r="G513" s="7"/>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row>
    <row r="514" spans="1:56" ht="12.75">
      <c r="A514" s="21"/>
      <c r="B514" s="7"/>
      <c r="C514" s="7"/>
      <c r="D514" s="7"/>
      <c r="E514" s="7"/>
      <c r="F514" s="7"/>
      <c r="G514" s="7"/>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row>
    <row r="515" spans="1:56" ht="12.75">
      <c r="A515" s="21"/>
      <c r="B515" s="7"/>
      <c r="C515" s="7"/>
      <c r="D515" s="7"/>
      <c r="E515" s="7"/>
      <c r="F515" s="7"/>
      <c r="G515" s="7"/>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row>
    <row r="516" spans="1:56" ht="12.75">
      <c r="A516" s="21"/>
      <c r="B516" s="7"/>
      <c r="C516" s="7"/>
      <c r="D516" s="7"/>
      <c r="E516" s="7"/>
      <c r="F516" s="7"/>
      <c r="G516" s="7"/>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row>
    <row r="517" spans="1:56" ht="12.75">
      <c r="A517" s="21"/>
      <c r="B517" s="7"/>
      <c r="C517" s="7"/>
      <c r="D517" s="7"/>
      <c r="E517" s="7"/>
      <c r="F517" s="7"/>
      <c r="G517" s="7"/>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row>
    <row r="518" spans="1:56" ht="12.75">
      <c r="A518" s="21"/>
      <c r="B518" s="7"/>
      <c r="C518" s="7"/>
      <c r="D518" s="7"/>
      <c r="E518" s="7"/>
      <c r="F518" s="7"/>
      <c r="G518" s="7"/>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row>
    <row r="519" spans="1:56" ht="12.75">
      <c r="A519" s="21"/>
      <c r="B519" s="7"/>
      <c r="C519" s="7"/>
      <c r="D519" s="7"/>
      <c r="E519" s="7"/>
      <c r="F519" s="7"/>
      <c r="G519" s="7"/>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row>
    <row r="520" spans="1:56" ht="12.75">
      <c r="A520" s="21"/>
      <c r="B520" s="7"/>
      <c r="C520" s="7"/>
      <c r="D520" s="7"/>
      <c r="E520" s="7"/>
      <c r="F520" s="7"/>
      <c r="G520" s="7"/>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row>
    <row r="521" spans="1:56" ht="12.75">
      <c r="A521" s="21"/>
      <c r="B521" s="7"/>
      <c r="C521" s="7"/>
      <c r="D521" s="7"/>
      <c r="E521" s="7"/>
      <c r="F521" s="7"/>
      <c r="G521" s="7"/>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row>
    <row r="522" spans="1:56" ht="12.75">
      <c r="A522" s="21"/>
      <c r="B522" s="7"/>
      <c r="C522" s="7"/>
      <c r="D522" s="7"/>
      <c r="E522" s="7"/>
      <c r="F522" s="7"/>
      <c r="G522" s="7"/>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row>
    <row r="523" spans="1:56" ht="12.75">
      <c r="A523" s="21"/>
      <c r="B523" s="7"/>
      <c r="C523" s="7"/>
      <c r="D523" s="7"/>
      <c r="E523" s="7"/>
      <c r="F523" s="7"/>
      <c r="G523" s="7"/>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row>
    <row r="524" spans="1:56" ht="12.75">
      <c r="A524" s="21"/>
      <c r="B524" s="7"/>
      <c r="C524" s="7"/>
      <c r="D524" s="7"/>
      <c r="E524" s="7"/>
      <c r="F524" s="7"/>
      <c r="G524" s="7"/>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row>
    <row r="525" spans="1:56" ht="12.75">
      <c r="A525" s="21"/>
      <c r="B525" s="7"/>
      <c r="C525" s="7"/>
      <c r="D525" s="7"/>
      <c r="E525" s="7"/>
      <c r="F525" s="7"/>
      <c r="G525" s="7"/>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row>
    <row r="526" spans="1:56" ht="12.75">
      <c r="A526" s="21"/>
      <c r="B526" s="7"/>
      <c r="C526" s="7"/>
      <c r="D526" s="7"/>
      <c r="E526" s="7"/>
      <c r="F526" s="7"/>
      <c r="G526" s="7"/>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row>
    <row r="527" spans="1:56" ht="12.75">
      <c r="A527" s="21"/>
      <c r="B527" s="7"/>
      <c r="C527" s="7"/>
      <c r="D527" s="7"/>
      <c r="E527" s="7"/>
      <c r="F527" s="7"/>
      <c r="G527" s="7"/>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row>
    <row r="528" spans="1:56" ht="12.75">
      <c r="A528" s="21"/>
      <c r="B528" s="7"/>
      <c r="C528" s="7"/>
      <c r="D528" s="7"/>
      <c r="E528" s="7"/>
      <c r="F528" s="7"/>
      <c r="G528" s="7"/>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row>
    <row r="529" spans="1:56" ht="12.75">
      <c r="A529" s="21"/>
      <c r="B529" s="7"/>
      <c r="C529" s="7"/>
      <c r="D529" s="7"/>
      <c r="E529" s="7"/>
      <c r="F529" s="7"/>
      <c r="G529" s="7"/>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row>
    <row r="530" spans="1:56" ht="12.75">
      <c r="A530" s="21"/>
      <c r="B530" s="7"/>
      <c r="C530" s="7"/>
      <c r="D530" s="7"/>
      <c r="E530" s="7"/>
      <c r="F530" s="7"/>
      <c r="G530" s="7"/>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row>
    <row r="531" spans="1:56" ht="12.75">
      <c r="A531" s="21"/>
      <c r="B531" s="7"/>
      <c r="C531" s="7"/>
      <c r="D531" s="7"/>
      <c r="E531" s="7"/>
      <c r="F531" s="7"/>
      <c r="G531" s="7"/>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row>
    <row r="532" spans="1:56" ht="12.75">
      <c r="A532" s="21"/>
      <c r="B532" s="7"/>
      <c r="C532" s="7"/>
      <c r="D532" s="7"/>
      <c r="E532" s="7"/>
      <c r="F532" s="7"/>
      <c r="G532" s="7"/>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row>
    <row r="533" spans="1:56" ht="12.75">
      <c r="A533" s="21"/>
      <c r="B533" s="7"/>
      <c r="C533" s="7"/>
      <c r="D533" s="7"/>
      <c r="E533" s="7"/>
      <c r="F533" s="7"/>
      <c r="G533" s="7"/>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row>
    <row r="534" spans="1:56" ht="12.75">
      <c r="A534" s="21"/>
      <c r="B534" s="7"/>
      <c r="C534" s="7"/>
      <c r="D534" s="7"/>
      <c r="E534" s="7"/>
      <c r="F534" s="7"/>
      <c r="G534" s="7"/>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row>
    <row r="535" spans="1:56" ht="12.75">
      <c r="A535" s="21"/>
      <c r="B535" s="7"/>
      <c r="C535" s="7"/>
      <c r="D535" s="7"/>
      <c r="E535" s="7"/>
      <c r="F535" s="7"/>
      <c r="G535" s="7"/>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row>
    <row r="536" spans="1:56" ht="12.75">
      <c r="A536" s="21"/>
      <c r="B536" s="7"/>
      <c r="C536" s="7"/>
      <c r="D536" s="7"/>
      <c r="E536" s="7"/>
      <c r="F536" s="7"/>
      <c r="G536" s="7"/>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row>
    <row r="537" spans="1:56" ht="12.75">
      <c r="A537" s="21"/>
      <c r="B537" s="7"/>
      <c r="C537" s="7"/>
      <c r="D537" s="7"/>
      <c r="E537" s="7"/>
      <c r="F537" s="7"/>
      <c r="G537" s="7"/>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row>
    <row r="538" spans="1:56" ht="12.75">
      <c r="A538" s="21"/>
      <c r="B538" s="7"/>
      <c r="C538" s="7"/>
      <c r="D538" s="7"/>
      <c r="E538" s="7"/>
      <c r="F538" s="7"/>
      <c r="G538" s="7"/>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row>
    <row r="539" spans="1:56" ht="12.75">
      <c r="A539" s="21"/>
      <c r="B539" s="7"/>
      <c r="C539" s="7"/>
      <c r="D539" s="7"/>
      <c r="E539" s="7"/>
      <c r="F539" s="7"/>
      <c r="G539" s="7"/>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row>
    <row r="540" spans="1:56" ht="12.75">
      <c r="A540" s="21"/>
      <c r="B540" s="7"/>
      <c r="C540" s="7"/>
      <c r="D540" s="7"/>
      <c r="E540" s="7"/>
      <c r="F540" s="7"/>
      <c r="G540" s="7"/>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row>
    <row r="541" spans="1:56" ht="12.75">
      <c r="A541" s="21"/>
      <c r="B541" s="7"/>
      <c r="C541" s="7"/>
      <c r="D541" s="7"/>
      <c r="E541" s="7"/>
      <c r="F541" s="7"/>
      <c r="G541" s="7"/>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row>
    <row r="542" spans="1:56" ht="12.75">
      <c r="A542" s="21"/>
      <c r="B542" s="7"/>
      <c r="C542" s="7"/>
      <c r="D542" s="7"/>
      <c r="E542" s="7"/>
      <c r="F542" s="7"/>
      <c r="G542" s="7"/>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row>
    <row r="543" spans="1:56" ht="12.75">
      <c r="A543" s="21"/>
      <c r="B543" s="7"/>
      <c r="C543" s="7"/>
      <c r="D543" s="7"/>
      <c r="E543" s="7"/>
      <c r="F543" s="7"/>
      <c r="G543" s="7"/>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row>
    <row r="544" spans="1:56" ht="12.75">
      <c r="A544" s="21"/>
      <c r="B544" s="7"/>
      <c r="C544" s="7"/>
      <c r="D544" s="7"/>
      <c r="E544" s="7"/>
      <c r="F544" s="7"/>
      <c r="G544" s="7"/>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row>
    <row r="545" spans="1:56" ht="12.75">
      <c r="A545" s="21"/>
      <c r="B545" s="7"/>
      <c r="C545" s="7"/>
      <c r="D545" s="7"/>
      <c r="E545" s="7"/>
      <c r="F545" s="7"/>
      <c r="G545" s="7"/>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row>
    <row r="546" spans="1:56" ht="12.75">
      <c r="A546" s="21"/>
      <c r="B546" s="7"/>
      <c r="C546" s="7"/>
      <c r="D546" s="7"/>
      <c r="E546" s="7"/>
      <c r="F546" s="7"/>
      <c r="G546" s="7"/>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row>
    <row r="547" spans="1:56" ht="12.75">
      <c r="A547" s="21"/>
      <c r="B547" s="7"/>
      <c r="C547" s="7"/>
      <c r="D547" s="7"/>
      <c r="E547" s="7"/>
      <c r="F547" s="7"/>
      <c r="G547" s="7"/>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row>
    <row r="548" spans="1:56" ht="12.75">
      <c r="A548" s="21"/>
      <c r="B548" s="7"/>
      <c r="C548" s="7"/>
      <c r="D548" s="7"/>
      <c r="E548" s="7"/>
      <c r="F548" s="7"/>
      <c r="G548" s="7"/>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row>
    <row r="549" spans="1:56" ht="12.75">
      <c r="A549" s="21"/>
      <c r="B549" s="7"/>
      <c r="C549" s="7"/>
      <c r="D549" s="7"/>
      <c r="E549" s="7"/>
      <c r="F549" s="7"/>
      <c r="G549" s="7"/>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row>
    <row r="550" spans="1:56" ht="12.75">
      <c r="A550" s="21"/>
      <c r="B550" s="7"/>
      <c r="C550" s="7"/>
      <c r="D550" s="7"/>
      <c r="E550" s="7"/>
      <c r="F550" s="7"/>
      <c r="G550" s="7"/>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row>
    <row r="551" spans="1:56" ht="12.75">
      <c r="A551" s="21"/>
      <c r="B551" s="7"/>
      <c r="C551" s="7"/>
      <c r="D551" s="7"/>
      <c r="E551" s="7"/>
      <c r="F551" s="7"/>
      <c r="G551" s="7"/>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c r="BD551" s="21"/>
    </row>
    <row r="552" spans="1:56" ht="12.75">
      <c r="A552" s="21"/>
      <c r="B552" s="7"/>
      <c r="C552" s="7"/>
      <c r="D552" s="7"/>
      <c r="E552" s="7"/>
      <c r="F552" s="7"/>
      <c r="G552" s="7"/>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row>
    <row r="553" spans="1:56" ht="12.75">
      <c r="A553" s="21"/>
      <c r="B553" s="7"/>
      <c r="C553" s="7"/>
      <c r="D553" s="7"/>
      <c r="E553" s="7"/>
      <c r="F553" s="7"/>
      <c r="G553" s="7"/>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row>
    <row r="554" spans="1:56" ht="12.75">
      <c r="A554" s="21"/>
      <c r="B554" s="7"/>
      <c r="C554" s="7"/>
      <c r="D554" s="7"/>
      <c r="E554" s="7"/>
      <c r="F554" s="7"/>
      <c r="G554" s="7"/>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row>
    <row r="555" spans="1:56" ht="12.75">
      <c r="A555" s="21"/>
      <c r="B555" s="7"/>
      <c r="C555" s="7"/>
      <c r="D555" s="7"/>
      <c r="E555" s="7"/>
      <c r="F555" s="7"/>
      <c r="G555" s="7"/>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row>
    <row r="556" spans="1:56" ht="12.75">
      <c r="A556" s="21"/>
      <c r="B556" s="7"/>
      <c r="C556" s="7"/>
      <c r="D556" s="7"/>
      <c r="E556" s="7"/>
      <c r="F556" s="7"/>
      <c r="G556" s="7"/>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row>
    <row r="557" spans="1:56" ht="12.75">
      <c r="A557" s="21"/>
      <c r="B557" s="7"/>
      <c r="C557" s="7"/>
      <c r="D557" s="7"/>
      <c r="E557" s="7"/>
      <c r="F557" s="7"/>
      <c r="G557" s="7"/>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row>
    <row r="558" spans="1:56" ht="12.75">
      <c r="A558" s="21"/>
      <c r="B558" s="7"/>
      <c r="C558" s="7"/>
      <c r="D558" s="7"/>
      <c r="E558" s="7"/>
      <c r="F558" s="7"/>
      <c r="G558" s="7"/>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row>
    <row r="559" spans="1:56" ht="12.75">
      <c r="A559" s="21"/>
      <c r="B559" s="7"/>
      <c r="C559" s="7"/>
      <c r="D559" s="7"/>
      <c r="E559" s="7"/>
      <c r="F559" s="7"/>
      <c r="G559" s="7"/>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row>
    <row r="560" spans="1:56" ht="12.75">
      <c r="A560" s="21"/>
      <c r="B560" s="7"/>
      <c r="C560" s="7"/>
      <c r="D560" s="7"/>
      <c r="E560" s="7"/>
      <c r="F560" s="7"/>
      <c r="G560" s="7"/>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c r="BC560" s="21"/>
      <c r="BD560" s="21"/>
    </row>
    <row r="561" spans="1:56" ht="12.75">
      <c r="A561" s="21"/>
      <c r="B561" s="7"/>
      <c r="C561" s="7"/>
      <c r="D561" s="7"/>
      <c r="E561" s="7"/>
      <c r="F561" s="7"/>
      <c r="G561" s="7"/>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row>
    <row r="562" spans="1:56" ht="12.75">
      <c r="A562" s="21"/>
      <c r="B562" s="7"/>
      <c r="C562" s="7"/>
      <c r="D562" s="7"/>
      <c r="E562" s="7"/>
      <c r="F562" s="7"/>
      <c r="G562" s="7"/>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row>
    <row r="563" spans="1:56" ht="12.75">
      <c r="A563" s="21"/>
      <c r="B563" s="7"/>
      <c r="C563" s="7"/>
      <c r="D563" s="7"/>
      <c r="E563" s="7"/>
      <c r="F563" s="7"/>
      <c r="G563" s="7"/>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row>
    <row r="564" spans="1:56" ht="12.75">
      <c r="A564" s="21"/>
      <c r="B564" s="7"/>
      <c r="C564" s="7"/>
      <c r="D564" s="7"/>
      <c r="E564" s="7"/>
      <c r="F564" s="7"/>
      <c r="G564" s="7"/>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row>
    <row r="565" spans="1:56" ht="12.75">
      <c r="A565" s="21"/>
      <c r="B565" s="7"/>
      <c r="C565" s="7"/>
      <c r="D565" s="7"/>
      <c r="E565" s="7"/>
      <c r="F565" s="7"/>
      <c r="G565" s="7"/>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row>
    <row r="566" spans="1:56" ht="12.75">
      <c r="A566" s="21"/>
      <c r="B566" s="7"/>
      <c r="C566" s="7"/>
      <c r="D566" s="7"/>
      <c r="E566" s="7"/>
      <c r="F566" s="7"/>
      <c r="G566" s="7"/>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row>
    <row r="567" spans="1:56" ht="12.75">
      <c r="A567" s="21"/>
      <c r="B567" s="7"/>
      <c r="C567" s="7"/>
      <c r="D567" s="7"/>
      <c r="E567" s="7"/>
      <c r="F567" s="7"/>
      <c r="G567" s="7"/>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row>
    <row r="568" spans="1:56" ht="12.75">
      <c r="A568" s="21"/>
      <c r="B568" s="7"/>
      <c r="C568" s="7"/>
      <c r="D568" s="7"/>
      <c r="E568" s="7"/>
      <c r="F568" s="7"/>
      <c r="G568" s="7"/>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row>
    <row r="569" spans="1:56" ht="12.75">
      <c r="A569" s="21"/>
      <c r="B569" s="7"/>
      <c r="C569" s="7"/>
      <c r="D569" s="7"/>
      <c r="E569" s="7"/>
      <c r="F569" s="7"/>
      <c r="G569" s="7"/>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row>
    <row r="570" spans="1:56" ht="12.75">
      <c r="A570" s="21"/>
      <c r="B570" s="7"/>
      <c r="C570" s="7"/>
      <c r="D570" s="7"/>
      <c r="E570" s="7"/>
      <c r="F570" s="7"/>
      <c r="G570" s="7"/>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row>
    <row r="571" spans="1:56" ht="12.75">
      <c r="A571" s="21"/>
      <c r="B571" s="7"/>
      <c r="C571" s="7"/>
      <c r="D571" s="7"/>
      <c r="E571" s="7"/>
      <c r="F571" s="7"/>
      <c r="G571" s="7"/>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row>
    <row r="572" spans="1:56" ht="12.75">
      <c r="A572" s="21"/>
      <c r="B572" s="7"/>
      <c r="C572" s="7"/>
      <c r="D572" s="7"/>
      <c r="E572" s="7"/>
      <c r="F572" s="7"/>
      <c r="G572" s="7"/>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row>
    <row r="573" spans="1:56" ht="12.75">
      <c r="A573" s="21"/>
      <c r="B573" s="7"/>
      <c r="C573" s="7"/>
      <c r="D573" s="7"/>
      <c r="E573" s="7"/>
      <c r="F573" s="7"/>
      <c r="G573" s="7"/>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row>
    <row r="574" spans="1:56" ht="12.75">
      <c r="A574" s="21"/>
      <c r="B574" s="7"/>
      <c r="C574" s="7"/>
      <c r="D574" s="7"/>
      <c r="E574" s="7"/>
      <c r="F574" s="7"/>
      <c r="G574" s="7"/>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c r="AX574" s="21"/>
      <c r="AY574" s="21"/>
      <c r="AZ574" s="21"/>
      <c r="BA574" s="21"/>
      <c r="BB574" s="21"/>
      <c r="BC574" s="21"/>
      <c r="BD574" s="21"/>
    </row>
    <row r="575" spans="1:56" ht="12.75">
      <c r="A575" s="21"/>
      <c r="B575" s="7"/>
      <c r="C575" s="7"/>
      <c r="D575" s="7"/>
      <c r="E575" s="7"/>
      <c r="F575" s="7"/>
      <c r="G575" s="7"/>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row>
    <row r="576" spans="1:56" ht="12.75">
      <c r="A576" s="21"/>
      <c r="B576" s="7"/>
      <c r="C576" s="7"/>
      <c r="D576" s="7"/>
      <c r="E576" s="7"/>
      <c r="F576" s="7"/>
      <c r="G576" s="7"/>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row>
    <row r="577" spans="1:56" ht="12.75">
      <c r="A577" s="21"/>
      <c r="B577" s="7"/>
      <c r="C577" s="7"/>
      <c r="D577" s="7"/>
      <c r="E577" s="7"/>
      <c r="F577" s="7"/>
      <c r="G577" s="7"/>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T577" s="21"/>
      <c r="AU577" s="21"/>
      <c r="AV577" s="21"/>
      <c r="AW577" s="21"/>
      <c r="AX577" s="21"/>
      <c r="AY577" s="21"/>
      <c r="AZ577" s="21"/>
      <c r="BA577" s="21"/>
      <c r="BB577" s="21"/>
      <c r="BC577" s="21"/>
      <c r="BD577" s="21"/>
    </row>
    <row r="578" spans="1:56" ht="12.75">
      <c r="A578" s="21"/>
      <c r="B578" s="7"/>
      <c r="C578" s="7"/>
      <c r="D578" s="7"/>
      <c r="E578" s="7"/>
      <c r="F578" s="7"/>
      <c r="G578" s="7"/>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c r="AX578" s="21"/>
      <c r="AY578" s="21"/>
      <c r="AZ578" s="21"/>
      <c r="BA578" s="21"/>
      <c r="BB578" s="21"/>
      <c r="BC578" s="21"/>
      <c r="BD578" s="21"/>
    </row>
    <row r="579" spans="1:56" ht="12.75">
      <c r="A579" s="21"/>
      <c r="B579" s="7"/>
      <c r="C579" s="7"/>
      <c r="D579" s="7"/>
      <c r="E579" s="7"/>
      <c r="F579" s="7"/>
      <c r="G579" s="7"/>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T579" s="21"/>
      <c r="AU579" s="21"/>
      <c r="AV579" s="21"/>
      <c r="AW579" s="21"/>
      <c r="AX579" s="21"/>
      <c r="AY579" s="21"/>
      <c r="AZ579" s="21"/>
      <c r="BA579" s="21"/>
      <c r="BB579" s="21"/>
      <c r="BC579" s="21"/>
      <c r="BD579" s="21"/>
    </row>
    <row r="580" spans="1:56" ht="12.75">
      <c r="A580" s="21"/>
      <c r="B580" s="7"/>
      <c r="C580" s="7"/>
      <c r="D580" s="7"/>
      <c r="E580" s="7"/>
      <c r="F580" s="7"/>
      <c r="G580" s="7"/>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c r="AX580" s="21"/>
      <c r="AY580" s="21"/>
      <c r="AZ580" s="21"/>
      <c r="BA580" s="21"/>
      <c r="BB580" s="21"/>
      <c r="BC580" s="21"/>
      <c r="BD580" s="21"/>
    </row>
    <row r="581" spans="1:56" ht="12.75">
      <c r="A581" s="21"/>
      <c r="B581" s="7"/>
      <c r="C581" s="7"/>
      <c r="D581" s="7"/>
      <c r="E581" s="7"/>
      <c r="F581" s="7"/>
      <c r="G581" s="7"/>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T581" s="21"/>
      <c r="AU581" s="21"/>
      <c r="AV581" s="21"/>
      <c r="AW581" s="21"/>
      <c r="AX581" s="21"/>
      <c r="AY581" s="21"/>
      <c r="AZ581" s="21"/>
      <c r="BA581" s="21"/>
      <c r="BB581" s="21"/>
      <c r="BC581" s="21"/>
      <c r="BD581" s="21"/>
    </row>
    <row r="582" spans="1:56" ht="12.75">
      <c r="A582" s="21"/>
      <c r="B582" s="7"/>
      <c r="C582" s="7"/>
      <c r="D582" s="7"/>
      <c r="E582" s="7"/>
      <c r="F582" s="7"/>
      <c r="G582" s="7"/>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row>
    <row r="583" spans="1:56" ht="12.75">
      <c r="A583" s="21"/>
      <c r="B583" s="7"/>
      <c r="C583" s="7"/>
      <c r="D583" s="7"/>
      <c r="E583" s="7"/>
      <c r="F583" s="7"/>
      <c r="G583" s="7"/>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c r="BC583" s="21"/>
      <c r="BD583" s="21"/>
    </row>
    <row r="584" spans="1:56" ht="12.75">
      <c r="A584" s="21"/>
      <c r="B584" s="7"/>
      <c r="C584" s="7"/>
      <c r="D584" s="7"/>
      <c r="E584" s="7"/>
      <c r="F584" s="7"/>
      <c r="G584" s="7"/>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c r="BC584" s="21"/>
      <c r="BD584" s="21"/>
    </row>
    <row r="585" spans="1:56" ht="12.75">
      <c r="A585" s="21"/>
      <c r="B585" s="7"/>
      <c r="C585" s="7"/>
      <c r="D585" s="7"/>
      <c r="E585" s="7"/>
      <c r="F585" s="7"/>
      <c r="G585" s="7"/>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row>
    <row r="586" spans="1:56" ht="12.75">
      <c r="A586" s="21"/>
      <c r="B586" s="7"/>
      <c r="C586" s="7"/>
      <c r="D586" s="7"/>
      <c r="E586" s="7"/>
      <c r="F586" s="7"/>
      <c r="G586" s="7"/>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row>
    <row r="587" spans="1:56" ht="12.75">
      <c r="A587" s="21"/>
      <c r="B587" s="7"/>
      <c r="C587" s="7"/>
      <c r="D587" s="7"/>
      <c r="E587" s="7"/>
      <c r="F587" s="7"/>
      <c r="G587" s="7"/>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row>
    <row r="588" spans="1:56" ht="12.75">
      <c r="A588" s="21"/>
      <c r="B588" s="7"/>
      <c r="C588" s="7"/>
      <c r="D588" s="7"/>
      <c r="E588" s="7"/>
      <c r="F588" s="7"/>
      <c r="G588" s="7"/>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T588" s="21"/>
      <c r="AU588" s="21"/>
      <c r="AV588" s="21"/>
      <c r="AW588" s="21"/>
      <c r="AX588" s="21"/>
      <c r="AY588" s="21"/>
      <c r="AZ588" s="21"/>
      <c r="BA588" s="21"/>
      <c r="BB588" s="21"/>
      <c r="BC588" s="21"/>
      <c r="BD588" s="21"/>
    </row>
    <row r="589" spans="1:56" ht="12.75">
      <c r="A589" s="21"/>
      <c r="B589" s="7"/>
      <c r="C589" s="7"/>
      <c r="D589" s="7"/>
      <c r="E589" s="7"/>
      <c r="F589" s="7"/>
      <c r="G589" s="7"/>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c r="BC589" s="21"/>
      <c r="BD589" s="21"/>
    </row>
    <row r="590" spans="1:56" ht="12.75">
      <c r="A590" s="21"/>
      <c r="B590" s="7"/>
      <c r="C590" s="7"/>
      <c r="D590" s="7"/>
      <c r="E590" s="7"/>
      <c r="F590" s="7"/>
      <c r="G590" s="7"/>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c r="BC590" s="21"/>
      <c r="BD590" s="21"/>
    </row>
    <row r="591" spans="1:56" ht="12.75">
      <c r="A591" s="21"/>
      <c r="B591" s="7"/>
      <c r="C591" s="7"/>
      <c r="D591" s="7"/>
      <c r="E591" s="7"/>
      <c r="F591" s="7"/>
      <c r="G591" s="7"/>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row>
    <row r="592" spans="1:56" ht="12.75">
      <c r="A592" s="21"/>
      <c r="B592" s="7"/>
      <c r="C592" s="7"/>
      <c r="D592" s="7"/>
      <c r="E592" s="7"/>
      <c r="F592" s="7"/>
      <c r="G592" s="7"/>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c r="BC592" s="21"/>
      <c r="BD592" s="21"/>
    </row>
    <row r="593" spans="1:56" ht="12.75">
      <c r="A593" s="21"/>
      <c r="B593" s="7"/>
      <c r="C593" s="7"/>
      <c r="D593" s="7"/>
      <c r="E593" s="7"/>
      <c r="F593" s="7"/>
      <c r="G593" s="7"/>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row>
    <row r="594" spans="1:56" ht="12.75">
      <c r="A594" s="21"/>
      <c r="B594" s="7"/>
      <c r="C594" s="7"/>
      <c r="D594" s="7"/>
      <c r="E594" s="7"/>
      <c r="F594" s="7"/>
      <c r="G594" s="7"/>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
      <c r="AU594" s="21"/>
      <c r="AV594" s="21"/>
      <c r="AW594" s="21"/>
      <c r="AX594" s="21"/>
      <c r="AY594" s="21"/>
      <c r="AZ594" s="21"/>
      <c r="BA594" s="21"/>
      <c r="BB594" s="21"/>
      <c r="BC594" s="21"/>
      <c r="BD594" s="21"/>
    </row>
    <row r="595" spans="1:56" ht="12.75">
      <c r="A595" s="21"/>
      <c r="B595" s="7"/>
      <c r="C595" s="7"/>
      <c r="D595" s="7"/>
      <c r="E595" s="7"/>
      <c r="F595" s="7"/>
      <c r="G595" s="7"/>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c r="AR595" s="21"/>
      <c r="AS595" s="21"/>
      <c r="AT595" s="21"/>
      <c r="AU595" s="21"/>
      <c r="AV595" s="21"/>
      <c r="AW595" s="21"/>
      <c r="AX595" s="21"/>
      <c r="AY595" s="21"/>
      <c r="AZ595" s="21"/>
      <c r="BA595" s="21"/>
      <c r="BB595" s="21"/>
      <c r="BC595" s="21"/>
      <c r="BD595" s="21"/>
    </row>
    <row r="596" spans="1:56" ht="12.75">
      <c r="A596" s="21"/>
      <c r="B596" s="7"/>
      <c r="C596" s="7"/>
      <c r="D596" s="7"/>
      <c r="E596" s="7"/>
      <c r="F596" s="7"/>
      <c r="G596" s="7"/>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row>
    <row r="597" spans="1:56" ht="12.75">
      <c r="A597" s="21"/>
      <c r="B597" s="7"/>
      <c r="C597" s="7"/>
      <c r="D597" s="7"/>
      <c r="E597" s="7"/>
      <c r="F597" s="7"/>
      <c r="G597" s="7"/>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c r="BC597" s="21"/>
      <c r="BD597" s="21"/>
    </row>
    <row r="598" spans="1:56" ht="12.75">
      <c r="A598" s="21"/>
      <c r="B598" s="7"/>
      <c r="C598" s="7"/>
      <c r="D598" s="7"/>
      <c r="E598" s="7"/>
      <c r="F598" s="7"/>
      <c r="G598" s="7"/>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c r="AY598" s="21"/>
      <c r="AZ598" s="21"/>
      <c r="BA598" s="21"/>
      <c r="BB598" s="21"/>
      <c r="BC598" s="21"/>
      <c r="BD598" s="21"/>
    </row>
    <row r="599" spans="1:56" ht="12.75">
      <c r="A599" s="21"/>
      <c r="B599" s="7"/>
      <c r="C599" s="7"/>
      <c r="D599" s="7"/>
      <c r="E599" s="7"/>
      <c r="F599" s="7"/>
      <c r="G599" s="7"/>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row>
    <row r="600" spans="1:56" ht="12.75">
      <c r="A600" s="21"/>
      <c r="B600" s="7"/>
      <c r="C600" s="7"/>
      <c r="D600" s="7"/>
      <c r="E600" s="7"/>
      <c r="F600" s="7"/>
      <c r="G600" s="7"/>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row>
    <row r="601" spans="1:56" ht="12.75">
      <c r="A601" s="21"/>
      <c r="B601" s="7"/>
      <c r="C601" s="7"/>
      <c r="D601" s="7"/>
      <c r="E601" s="7"/>
      <c r="F601" s="7"/>
      <c r="G601" s="7"/>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c r="BC601" s="21"/>
      <c r="BD601" s="21"/>
    </row>
    <row r="602" spans="1:56" ht="12.75">
      <c r="A602" s="21"/>
      <c r="B602" s="7"/>
      <c r="C602" s="7"/>
      <c r="D602" s="7"/>
      <c r="E602" s="7"/>
      <c r="F602" s="7"/>
      <c r="G602" s="7"/>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c r="BC602" s="21"/>
      <c r="BD602" s="21"/>
    </row>
    <row r="603" spans="1:56" ht="12.75">
      <c r="A603" s="21"/>
      <c r="B603" s="7"/>
      <c r="C603" s="7"/>
      <c r="D603" s="7"/>
      <c r="E603" s="7"/>
      <c r="F603" s="7"/>
      <c r="G603" s="7"/>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
      <c r="AU603" s="21"/>
      <c r="AV603" s="21"/>
      <c r="AW603" s="21"/>
      <c r="AX603" s="21"/>
      <c r="AY603" s="21"/>
      <c r="AZ603" s="21"/>
      <c r="BA603" s="21"/>
      <c r="BB603" s="21"/>
      <c r="BC603" s="21"/>
      <c r="BD603" s="21"/>
    </row>
    <row r="604" spans="1:56" ht="12.75">
      <c r="A604" s="21"/>
      <c r="B604" s="7"/>
      <c r="C604" s="7"/>
      <c r="D604" s="7"/>
      <c r="E604" s="7"/>
      <c r="F604" s="7"/>
      <c r="G604" s="7"/>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row>
    <row r="605" spans="1:56" ht="12.75">
      <c r="A605" s="21"/>
      <c r="B605" s="7"/>
      <c r="C605" s="7"/>
      <c r="D605" s="7"/>
      <c r="E605" s="7"/>
      <c r="F605" s="7"/>
      <c r="G605" s="7"/>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c r="BC605" s="21"/>
      <c r="BD605" s="21"/>
    </row>
    <row r="606" spans="1:56" ht="12.75">
      <c r="A606" s="21"/>
      <c r="B606" s="7"/>
      <c r="C606" s="7"/>
      <c r="D606" s="7"/>
      <c r="E606" s="7"/>
      <c r="F606" s="7"/>
      <c r="G606" s="7"/>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row>
    <row r="607" spans="1:56" ht="12.75">
      <c r="A607" s="21"/>
      <c r="B607" s="7"/>
      <c r="C607" s="7"/>
      <c r="D607" s="7"/>
      <c r="E607" s="7"/>
      <c r="F607" s="7"/>
      <c r="G607" s="7"/>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c r="BC607" s="21"/>
      <c r="BD607" s="21"/>
    </row>
    <row r="608" spans="1:56" ht="12.75">
      <c r="A608" s="21"/>
      <c r="B608" s="7"/>
      <c r="C608" s="7"/>
      <c r="D608" s="7"/>
      <c r="E608" s="7"/>
      <c r="F608" s="7"/>
      <c r="G608" s="7"/>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c r="BC608" s="21"/>
      <c r="BD608" s="21"/>
    </row>
    <row r="609" spans="1:56" ht="12.75">
      <c r="A609" s="21"/>
      <c r="B609" s="7"/>
      <c r="C609" s="7"/>
      <c r="D609" s="7"/>
      <c r="E609" s="7"/>
      <c r="F609" s="7"/>
      <c r="G609" s="7"/>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row>
    <row r="610" spans="1:56" ht="12.75">
      <c r="A610" s="21"/>
      <c r="B610" s="7"/>
      <c r="C610" s="7"/>
      <c r="D610" s="7"/>
      <c r="E610" s="7"/>
      <c r="F610" s="7"/>
      <c r="G610" s="7"/>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row>
    <row r="611" spans="1:56" ht="12.75">
      <c r="A611" s="21"/>
      <c r="B611" s="7"/>
      <c r="C611" s="7"/>
      <c r="D611" s="7"/>
      <c r="E611" s="7"/>
      <c r="F611" s="7"/>
      <c r="G611" s="7"/>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row>
    <row r="612" spans="1:56" ht="12.75">
      <c r="A612" s="21"/>
      <c r="B612" s="7"/>
      <c r="C612" s="7"/>
      <c r="D612" s="7"/>
      <c r="E612" s="7"/>
      <c r="F612" s="7"/>
      <c r="G612" s="7"/>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row>
    <row r="613" spans="1:56" ht="12.75">
      <c r="A613" s="21"/>
      <c r="B613" s="7"/>
      <c r="C613" s="7"/>
      <c r="D613" s="7"/>
      <c r="E613" s="7"/>
      <c r="F613" s="7"/>
      <c r="G613" s="7"/>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row>
    <row r="614" spans="1:56" ht="12.75">
      <c r="A614" s="21"/>
      <c r="B614" s="7"/>
      <c r="C614" s="7"/>
      <c r="D614" s="7"/>
      <c r="E614" s="7"/>
      <c r="F614" s="7"/>
      <c r="G614" s="7"/>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row>
    <row r="615" spans="1:56" ht="12.75">
      <c r="A615" s="21"/>
      <c r="B615" s="7"/>
      <c r="C615" s="7"/>
      <c r="D615" s="7"/>
      <c r="E615" s="7"/>
      <c r="F615" s="7"/>
      <c r="G615" s="7"/>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c r="BC615" s="21"/>
      <c r="BD615" s="21"/>
    </row>
    <row r="616" spans="1:56" ht="12.75">
      <c r="A616" s="21"/>
      <c r="B616" s="7"/>
      <c r="C616" s="7"/>
      <c r="D616" s="7"/>
      <c r="E616" s="7"/>
      <c r="F616" s="7"/>
      <c r="G616" s="7"/>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row>
    <row r="617" spans="1:56" ht="12.75">
      <c r="A617" s="21"/>
      <c r="B617" s="7"/>
      <c r="C617" s="7"/>
      <c r="D617" s="7"/>
      <c r="E617" s="7"/>
      <c r="F617" s="7"/>
      <c r="G617" s="7"/>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row>
    <row r="618" spans="1:56" ht="12.75">
      <c r="A618" s="21"/>
      <c r="B618" s="7"/>
      <c r="C618" s="7"/>
      <c r="D618" s="7"/>
      <c r="E618" s="7"/>
      <c r="F618" s="7"/>
      <c r="G618" s="7"/>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c r="BC618" s="21"/>
      <c r="BD618" s="21"/>
    </row>
    <row r="619" spans="1:56" ht="12.75">
      <c r="A619" s="21"/>
      <c r="B619" s="7"/>
      <c r="C619" s="7"/>
      <c r="D619" s="7"/>
      <c r="E619" s="7"/>
      <c r="F619" s="7"/>
      <c r="G619" s="7"/>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c r="BC619" s="21"/>
      <c r="BD619" s="21"/>
    </row>
    <row r="620" spans="1:56" ht="12.75">
      <c r="A620" s="21"/>
      <c r="B620" s="7"/>
      <c r="C620" s="7"/>
      <c r="D620" s="7"/>
      <c r="E620" s="7"/>
      <c r="F620" s="7"/>
      <c r="G620" s="7"/>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row>
    <row r="621" spans="1:56" ht="12.75">
      <c r="A621" s="21"/>
      <c r="B621" s="7"/>
      <c r="C621" s="7"/>
      <c r="D621" s="7"/>
      <c r="E621" s="7"/>
      <c r="F621" s="7"/>
      <c r="G621" s="7"/>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row>
    <row r="622" spans="1:56" ht="12.75">
      <c r="A622" s="21"/>
      <c r="B622" s="7"/>
      <c r="C622" s="7"/>
      <c r="D622" s="7"/>
      <c r="E622" s="7"/>
      <c r="F622" s="7"/>
      <c r="G622" s="7"/>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row>
    <row r="623" spans="1:56" ht="12.75">
      <c r="A623" s="21"/>
      <c r="B623" s="7"/>
      <c r="C623" s="7"/>
      <c r="D623" s="7"/>
      <c r="E623" s="7"/>
      <c r="F623" s="7"/>
      <c r="G623" s="7"/>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row>
    <row r="624" spans="1:56" ht="12.75">
      <c r="A624" s="21"/>
      <c r="B624" s="7"/>
      <c r="C624" s="7"/>
      <c r="D624" s="7"/>
      <c r="E624" s="7"/>
      <c r="F624" s="7"/>
      <c r="G624" s="7"/>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row>
    <row r="625" spans="1:56" ht="12.75">
      <c r="A625" s="21"/>
      <c r="B625" s="7"/>
      <c r="C625" s="7"/>
      <c r="D625" s="7"/>
      <c r="E625" s="7"/>
      <c r="F625" s="7"/>
      <c r="G625" s="7"/>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row>
    <row r="626" spans="1:56" ht="12.75">
      <c r="A626" s="21"/>
      <c r="B626" s="7"/>
      <c r="C626" s="7"/>
      <c r="D626" s="7"/>
      <c r="E626" s="7"/>
      <c r="F626" s="7"/>
      <c r="G626" s="7"/>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row>
    <row r="627" spans="1:56" ht="12.75">
      <c r="A627" s="21"/>
      <c r="B627" s="7"/>
      <c r="C627" s="7"/>
      <c r="D627" s="7"/>
      <c r="E627" s="7"/>
      <c r="F627" s="7"/>
      <c r="G627" s="7"/>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row>
    <row r="628" spans="1:56" ht="12.75">
      <c r="A628" s="21"/>
      <c r="B628" s="7"/>
      <c r="C628" s="7"/>
      <c r="D628" s="7"/>
      <c r="E628" s="7"/>
      <c r="F628" s="7"/>
      <c r="G628" s="7"/>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row>
    <row r="629" spans="1:56" ht="12.75">
      <c r="A629" s="21"/>
      <c r="B629" s="7"/>
      <c r="C629" s="7"/>
      <c r="D629" s="7"/>
      <c r="E629" s="7"/>
      <c r="F629" s="7"/>
      <c r="G629" s="7"/>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c r="BC629" s="21"/>
      <c r="BD629" s="21"/>
    </row>
    <row r="630" spans="1:56" ht="12.75">
      <c r="A630" s="21"/>
      <c r="B630" s="7"/>
      <c r="C630" s="7"/>
      <c r="D630" s="7"/>
      <c r="E630" s="7"/>
      <c r="F630" s="7"/>
      <c r="G630" s="7"/>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row>
    <row r="631" spans="1:56" ht="12.75">
      <c r="A631" s="21"/>
      <c r="B631" s="7"/>
      <c r="C631" s="7"/>
      <c r="D631" s="7"/>
      <c r="E631" s="7"/>
      <c r="F631" s="7"/>
      <c r="G631" s="7"/>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row>
    <row r="632" spans="1:56" ht="12.75">
      <c r="A632" s="21"/>
      <c r="B632" s="7"/>
      <c r="C632" s="7"/>
      <c r="D632" s="7"/>
      <c r="E632" s="7"/>
      <c r="F632" s="7"/>
      <c r="G632" s="7"/>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c r="BC632" s="21"/>
      <c r="BD632" s="21"/>
    </row>
    <row r="633" spans="1:56" ht="12.75">
      <c r="A633" s="21"/>
      <c r="B633" s="7"/>
      <c r="C633" s="7"/>
      <c r="D633" s="7"/>
      <c r="E633" s="7"/>
      <c r="F633" s="7"/>
      <c r="G633" s="7"/>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row>
    <row r="634" spans="1:56" ht="12.75">
      <c r="A634" s="21"/>
      <c r="B634" s="7"/>
      <c r="C634" s="7"/>
      <c r="D634" s="7"/>
      <c r="E634" s="7"/>
      <c r="F634" s="7"/>
      <c r="G634" s="7"/>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c r="AR634" s="21"/>
      <c r="AS634" s="21"/>
      <c r="AT634" s="21"/>
      <c r="AU634" s="21"/>
      <c r="AV634" s="21"/>
      <c r="AW634" s="21"/>
      <c r="AX634" s="21"/>
      <c r="AY634" s="21"/>
      <c r="AZ634" s="21"/>
      <c r="BA634" s="21"/>
      <c r="BB634" s="21"/>
      <c r="BC634" s="21"/>
      <c r="BD634" s="21"/>
    </row>
    <row r="635" spans="1:56" ht="12.75">
      <c r="A635" s="21"/>
      <c r="B635" s="7"/>
      <c r="C635" s="7"/>
      <c r="D635" s="7"/>
      <c r="E635" s="7"/>
      <c r="F635" s="7"/>
      <c r="G635" s="7"/>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c r="BC635" s="21"/>
      <c r="BD635" s="21"/>
    </row>
    <row r="636" spans="1:56" ht="12.75">
      <c r="A636" s="21"/>
      <c r="B636" s="7"/>
      <c r="C636" s="7"/>
      <c r="D636" s="7"/>
      <c r="E636" s="7"/>
      <c r="F636" s="7"/>
      <c r="G636" s="7"/>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row>
    <row r="637" spans="1:56" ht="12.75">
      <c r="A637" s="21"/>
      <c r="B637" s="7"/>
      <c r="C637" s="7"/>
      <c r="D637" s="7"/>
      <c r="E637" s="7"/>
      <c r="F637" s="7"/>
      <c r="G637" s="7"/>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T637" s="21"/>
      <c r="AU637" s="21"/>
      <c r="AV637" s="21"/>
      <c r="AW637" s="21"/>
      <c r="AX637" s="21"/>
      <c r="AY637" s="21"/>
      <c r="AZ637" s="21"/>
      <c r="BA637" s="21"/>
      <c r="BB637" s="21"/>
      <c r="BC637" s="21"/>
      <c r="BD637" s="21"/>
    </row>
    <row r="638" spans="1:56" ht="12.75">
      <c r="A638" s="21"/>
      <c r="B638" s="7"/>
      <c r="C638" s="7"/>
      <c r="D638" s="7"/>
      <c r="E638" s="7"/>
      <c r="F638" s="7"/>
      <c r="G638" s="7"/>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row>
    <row r="639" spans="1:56" ht="12.75">
      <c r="A639" s="21"/>
      <c r="B639" s="7"/>
      <c r="C639" s="7"/>
      <c r="D639" s="7"/>
      <c r="E639" s="7"/>
      <c r="F639" s="7"/>
      <c r="G639" s="7"/>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T639" s="21"/>
      <c r="AU639" s="21"/>
      <c r="AV639" s="21"/>
      <c r="AW639" s="21"/>
      <c r="AX639" s="21"/>
      <c r="AY639" s="21"/>
      <c r="AZ639" s="21"/>
      <c r="BA639" s="21"/>
      <c r="BB639" s="21"/>
      <c r="BC639" s="21"/>
      <c r="BD639" s="21"/>
    </row>
    <row r="640" spans="1:56" ht="12.75">
      <c r="A640" s="21"/>
      <c r="B640" s="7"/>
      <c r="C640" s="7"/>
      <c r="D640" s="7"/>
      <c r="E640" s="7"/>
      <c r="F640" s="7"/>
      <c r="G640" s="7"/>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c r="AR640" s="21"/>
      <c r="AS640" s="21"/>
      <c r="AT640" s="21"/>
      <c r="AU640" s="21"/>
      <c r="AV640" s="21"/>
      <c r="AW640" s="21"/>
      <c r="AX640" s="21"/>
      <c r="AY640" s="21"/>
      <c r="AZ640" s="21"/>
      <c r="BA640" s="21"/>
      <c r="BB640" s="21"/>
      <c r="BC640" s="21"/>
      <c r="BD640" s="21"/>
    </row>
    <row r="641" spans="1:56" ht="12.75">
      <c r="A641" s="21"/>
      <c r="B641" s="7"/>
      <c r="C641" s="7"/>
      <c r="D641" s="7"/>
      <c r="E641" s="7"/>
      <c r="F641" s="7"/>
      <c r="G641" s="7"/>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T641" s="21"/>
      <c r="AU641" s="21"/>
      <c r="AV641" s="21"/>
      <c r="AW641" s="21"/>
      <c r="AX641" s="21"/>
      <c r="AY641" s="21"/>
      <c r="AZ641" s="21"/>
      <c r="BA641" s="21"/>
      <c r="BB641" s="21"/>
      <c r="BC641" s="21"/>
      <c r="BD641" s="21"/>
    </row>
    <row r="642" spans="1:56" ht="12.75">
      <c r="A642" s="21"/>
      <c r="B642" s="7"/>
      <c r="C642" s="7"/>
      <c r="D642" s="7"/>
      <c r="E642" s="7"/>
      <c r="F642" s="7"/>
      <c r="G642" s="7"/>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c r="AR642" s="21"/>
      <c r="AS642" s="21"/>
      <c r="AT642" s="21"/>
      <c r="AU642" s="21"/>
      <c r="AV642" s="21"/>
      <c r="AW642" s="21"/>
      <c r="AX642" s="21"/>
      <c r="AY642" s="21"/>
      <c r="AZ642" s="21"/>
      <c r="BA642" s="21"/>
      <c r="BB642" s="21"/>
      <c r="BC642" s="21"/>
      <c r="BD642" s="21"/>
    </row>
    <row r="643" spans="1:56" ht="12.75">
      <c r="A643" s="21"/>
      <c r="B643" s="7"/>
      <c r="C643" s="7"/>
      <c r="D643" s="7"/>
      <c r="E643" s="7"/>
      <c r="F643" s="7"/>
      <c r="G643" s="7"/>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T643" s="21"/>
      <c r="AU643" s="21"/>
      <c r="AV643" s="21"/>
      <c r="AW643" s="21"/>
      <c r="AX643" s="21"/>
      <c r="AY643" s="21"/>
      <c r="AZ643" s="21"/>
      <c r="BA643" s="21"/>
      <c r="BB643" s="21"/>
      <c r="BC643" s="21"/>
      <c r="BD643" s="21"/>
    </row>
    <row r="644" spans="1:56" ht="12.75">
      <c r="A644" s="21"/>
      <c r="B644" s="7"/>
      <c r="C644" s="7"/>
      <c r="D644" s="7"/>
      <c r="E644" s="7"/>
      <c r="F644" s="7"/>
      <c r="G644" s="7"/>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c r="BC644" s="21"/>
      <c r="BD644" s="21"/>
    </row>
    <row r="645" spans="1:56" ht="12.75">
      <c r="A645" s="21"/>
      <c r="B645" s="7"/>
      <c r="C645" s="7"/>
      <c r="D645" s="7"/>
      <c r="E645" s="7"/>
      <c r="F645" s="7"/>
      <c r="G645" s="7"/>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T645" s="21"/>
      <c r="AU645" s="21"/>
      <c r="AV645" s="21"/>
      <c r="AW645" s="21"/>
      <c r="AX645" s="21"/>
      <c r="AY645" s="21"/>
      <c r="AZ645" s="21"/>
      <c r="BA645" s="21"/>
      <c r="BB645" s="21"/>
      <c r="BC645" s="21"/>
      <c r="BD645" s="21"/>
    </row>
    <row r="646" spans="1:56" ht="12.75">
      <c r="A646" s="21"/>
      <c r="B646" s="7"/>
      <c r="C646" s="7"/>
      <c r="D646" s="7"/>
      <c r="E646" s="7"/>
      <c r="F646" s="7"/>
      <c r="G646" s="7"/>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row>
    <row r="647" spans="1:56" ht="12.75">
      <c r="A647" s="21"/>
      <c r="B647" s="7"/>
      <c r="C647" s="7"/>
      <c r="D647" s="7"/>
      <c r="E647" s="7"/>
      <c r="F647" s="7"/>
      <c r="G647" s="7"/>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T647" s="21"/>
      <c r="AU647" s="21"/>
      <c r="AV647" s="21"/>
      <c r="AW647" s="21"/>
      <c r="AX647" s="21"/>
      <c r="AY647" s="21"/>
      <c r="AZ647" s="21"/>
      <c r="BA647" s="21"/>
      <c r="BB647" s="21"/>
      <c r="BC647" s="21"/>
      <c r="BD647" s="21"/>
    </row>
    <row r="648" spans="1:56" ht="12.75">
      <c r="A648" s="21"/>
      <c r="B648" s="7"/>
      <c r="C648" s="7"/>
      <c r="D648" s="7"/>
      <c r="E648" s="7"/>
      <c r="F648" s="7"/>
      <c r="G648" s="7"/>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c r="AR648" s="21"/>
      <c r="AS648" s="21"/>
      <c r="AT648" s="21"/>
      <c r="AU648" s="21"/>
      <c r="AV648" s="21"/>
      <c r="AW648" s="21"/>
      <c r="AX648" s="21"/>
      <c r="AY648" s="21"/>
      <c r="AZ648" s="21"/>
      <c r="BA648" s="21"/>
      <c r="BB648" s="21"/>
      <c r="BC648" s="21"/>
      <c r="BD648" s="21"/>
    </row>
    <row r="649" spans="1:56" ht="12.75">
      <c r="A649" s="21"/>
      <c r="B649" s="7"/>
      <c r="C649" s="7"/>
      <c r="D649" s="7"/>
      <c r="E649" s="7"/>
      <c r="F649" s="7"/>
      <c r="G649" s="7"/>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c r="AR649" s="21"/>
      <c r="AS649" s="21"/>
      <c r="AT649" s="21"/>
      <c r="AU649" s="21"/>
      <c r="AV649" s="21"/>
      <c r="AW649" s="21"/>
      <c r="AX649" s="21"/>
      <c r="AY649" s="21"/>
      <c r="AZ649" s="21"/>
      <c r="BA649" s="21"/>
      <c r="BB649" s="21"/>
      <c r="BC649" s="21"/>
      <c r="BD649" s="21"/>
    </row>
    <row r="650" spans="1:56" ht="12.75">
      <c r="A650" s="21"/>
      <c r="B650" s="7"/>
      <c r="C650" s="7"/>
      <c r="D650" s="7"/>
      <c r="E650" s="7"/>
      <c r="F650" s="7"/>
      <c r="G650" s="7"/>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T650" s="21"/>
      <c r="AU650" s="21"/>
      <c r="AV650" s="21"/>
      <c r="AW650" s="21"/>
      <c r="AX650" s="21"/>
      <c r="AY650" s="21"/>
      <c r="AZ650" s="21"/>
      <c r="BA650" s="21"/>
      <c r="BB650" s="21"/>
      <c r="BC650" s="21"/>
      <c r="BD650" s="21"/>
    </row>
    <row r="651" spans="1:56" ht="12.75">
      <c r="A651" s="21"/>
      <c r="B651" s="7"/>
      <c r="C651" s="7"/>
      <c r="D651" s="7"/>
      <c r="E651" s="7"/>
      <c r="F651" s="7"/>
      <c r="G651" s="7"/>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T651" s="21"/>
      <c r="AU651" s="21"/>
      <c r="AV651" s="21"/>
      <c r="AW651" s="21"/>
      <c r="AX651" s="21"/>
      <c r="AY651" s="21"/>
      <c r="AZ651" s="21"/>
      <c r="BA651" s="21"/>
      <c r="BB651" s="21"/>
      <c r="BC651" s="21"/>
      <c r="BD651" s="21"/>
    </row>
    <row r="652" spans="1:56" ht="12.75">
      <c r="A652" s="21"/>
      <c r="B652" s="7"/>
      <c r="C652" s="7"/>
      <c r="D652" s="7"/>
      <c r="E652" s="7"/>
      <c r="F652" s="7"/>
      <c r="G652" s="7"/>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T652" s="21"/>
      <c r="AU652" s="21"/>
      <c r="AV652" s="21"/>
      <c r="AW652" s="21"/>
      <c r="AX652" s="21"/>
      <c r="AY652" s="21"/>
      <c r="AZ652" s="21"/>
      <c r="BA652" s="21"/>
      <c r="BB652" s="21"/>
      <c r="BC652" s="21"/>
      <c r="BD652" s="21"/>
    </row>
    <row r="653" spans="1:56" ht="12.75">
      <c r="A653" s="21"/>
      <c r="B653" s="7"/>
      <c r="C653" s="7"/>
      <c r="D653" s="7"/>
      <c r="E653" s="7"/>
      <c r="F653" s="7"/>
      <c r="G653" s="7"/>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T653" s="21"/>
      <c r="AU653" s="21"/>
      <c r="AV653" s="21"/>
      <c r="AW653" s="21"/>
      <c r="AX653" s="21"/>
      <c r="AY653" s="21"/>
      <c r="AZ653" s="21"/>
      <c r="BA653" s="21"/>
      <c r="BB653" s="21"/>
      <c r="BC653" s="21"/>
      <c r="BD653" s="21"/>
    </row>
    <row r="654" spans="1:56" ht="12.75">
      <c r="A654" s="21"/>
      <c r="B654" s="7"/>
      <c r="C654" s="7"/>
      <c r="D654" s="7"/>
      <c r="E654" s="7"/>
      <c r="F654" s="7"/>
      <c r="G654" s="7"/>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
      <c r="AU654" s="21"/>
      <c r="AV654" s="21"/>
      <c r="AW654" s="21"/>
      <c r="AX654" s="21"/>
      <c r="AY654" s="21"/>
      <c r="AZ654" s="21"/>
      <c r="BA654" s="21"/>
      <c r="BB654" s="21"/>
      <c r="BC654" s="21"/>
      <c r="BD654" s="21"/>
    </row>
    <row r="655" spans="1:56" ht="12.75">
      <c r="A655" s="21"/>
      <c r="B655" s="7"/>
      <c r="C655" s="7"/>
      <c r="D655" s="7"/>
      <c r="E655" s="7"/>
      <c r="F655" s="7"/>
      <c r="G655" s="7"/>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c r="BC655" s="21"/>
      <c r="BD655" s="21"/>
    </row>
    <row r="656" spans="1:56" ht="12.75">
      <c r="A656" s="21"/>
      <c r="B656" s="7"/>
      <c r="C656" s="7"/>
      <c r="D656" s="7"/>
      <c r="E656" s="7"/>
      <c r="F656" s="7"/>
      <c r="G656" s="7"/>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row>
    <row r="657" spans="1:56" ht="12.75">
      <c r="A657" s="21"/>
      <c r="B657" s="7"/>
      <c r="C657" s="7"/>
      <c r="D657" s="7"/>
      <c r="E657" s="7"/>
      <c r="F657" s="7"/>
      <c r="G657" s="7"/>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c r="AR657" s="21"/>
      <c r="AS657" s="21"/>
      <c r="AT657" s="21"/>
      <c r="AU657" s="21"/>
      <c r="AV657" s="21"/>
      <c r="AW657" s="21"/>
      <c r="AX657" s="21"/>
      <c r="AY657" s="21"/>
      <c r="AZ657" s="21"/>
      <c r="BA657" s="21"/>
      <c r="BB657" s="21"/>
      <c r="BC657" s="21"/>
      <c r="BD657" s="21"/>
    </row>
    <row r="658" spans="1:56" ht="12.75">
      <c r="A658" s="21"/>
      <c r="B658" s="7"/>
      <c r="C658" s="7"/>
      <c r="D658" s="7"/>
      <c r="E658" s="7"/>
      <c r="F658" s="7"/>
      <c r="G658" s="7"/>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T658" s="21"/>
      <c r="AU658" s="21"/>
      <c r="AV658" s="21"/>
      <c r="AW658" s="21"/>
      <c r="AX658" s="21"/>
      <c r="AY658" s="21"/>
      <c r="AZ658" s="21"/>
      <c r="BA658" s="21"/>
      <c r="BB658" s="21"/>
      <c r="BC658" s="21"/>
      <c r="BD658" s="21"/>
    </row>
    <row r="659" spans="1:56" ht="12.75">
      <c r="A659" s="21"/>
      <c r="B659" s="7"/>
      <c r="C659" s="7"/>
      <c r="D659" s="7"/>
      <c r="E659" s="7"/>
      <c r="F659" s="7"/>
      <c r="G659" s="7"/>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T659" s="21"/>
      <c r="AU659" s="21"/>
      <c r="AV659" s="21"/>
      <c r="AW659" s="21"/>
      <c r="AX659" s="21"/>
      <c r="AY659" s="21"/>
      <c r="AZ659" s="21"/>
      <c r="BA659" s="21"/>
      <c r="BB659" s="21"/>
      <c r="BC659" s="21"/>
      <c r="BD659" s="21"/>
    </row>
    <row r="660" spans="1:56" ht="12.75">
      <c r="A660" s="21"/>
      <c r="B660" s="7"/>
      <c r="C660" s="7"/>
      <c r="D660" s="7"/>
      <c r="E660" s="7"/>
      <c r="F660" s="7"/>
      <c r="G660" s="7"/>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c r="AR660" s="21"/>
      <c r="AS660" s="21"/>
      <c r="AT660" s="21"/>
      <c r="AU660" s="21"/>
      <c r="AV660" s="21"/>
      <c r="AW660" s="21"/>
      <c r="AX660" s="21"/>
      <c r="AY660" s="21"/>
      <c r="AZ660" s="21"/>
      <c r="BA660" s="21"/>
      <c r="BB660" s="21"/>
      <c r="BC660" s="21"/>
      <c r="BD660" s="21"/>
    </row>
    <row r="661" spans="1:56" ht="12.75">
      <c r="A661" s="21"/>
      <c r="B661" s="7"/>
      <c r="C661" s="7"/>
      <c r="D661" s="7"/>
      <c r="E661" s="7"/>
      <c r="F661" s="7"/>
      <c r="G661" s="7"/>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T661" s="21"/>
      <c r="AU661" s="21"/>
      <c r="AV661" s="21"/>
      <c r="AW661" s="21"/>
      <c r="AX661" s="21"/>
      <c r="AY661" s="21"/>
      <c r="AZ661" s="21"/>
      <c r="BA661" s="21"/>
      <c r="BB661" s="21"/>
      <c r="BC661" s="21"/>
      <c r="BD661" s="21"/>
    </row>
    <row r="662" spans="1:56" ht="12.75">
      <c r="A662" s="21"/>
      <c r="B662" s="7"/>
      <c r="C662" s="7"/>
      <c r="D662" s="7"/>
      <c r="E662" s="7"/>
      <c r="F662" s="7"/>
      <c r="G662" s="7"/>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c r="AR662" s="21"/>
      <c r="AS662" s="21"/>
      <c r="AT662" s="21"/>
      <c r="AU662" s="21"/>
      <c r="AV662" s="21"/>
      <c r="AW662" s="21"/>
      <c r="AX662" s="21"/>
      <c r="AY662" s="21"/>
      <c r="AZ662" s="21"/>
      <c r="BA662" s="21"/>
      <c r="BB662" s="21"/>
      <c r="BC662" s="21"/>
      <c r="BD662" s="21"/>
    </row>
    <row r="663" spans="1:56" ht="12.75">
      <c r="A663" s="21"/>
      <c r="B663" s="7"/>
      <c r="C663" s="7"/>
      <c r="D663" s="7"/>
      <c r="E663" s="7"/>
      <c r="F663" s="7"/>
      <c r="G663" s="7"/>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T663" s="21"/>
      <c r="AU663" s="21"/>
      <c r="AV663" s="21"/>
      <c r="AW663" s="21"/>
      <c r="AX663" s="21"/>
      <c r="AY663" s="21"/>
      <c r="AZ663" s="21"/>
      <c r="BA663" s="21"/>
      <c r="BB663" s="21"/>
      <c r="BC663" s="21"/>
      <c r="BD663" s="21"/>
    </row>
    <row r="664" spans="1:56" ht="12.75">
      <c r="A664" s="21"/>
      <c r="B664" s="7"/>
      <c r="C664" s="7"/>
      <c r="D664" s="7"/>
      <c r="E664" s="7"/>
      <c r="F664" s="7"/>
      <c r="G664" s="7"/>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T664" s="21"/>
      <c r="AU664" s="21"/>
      <c r="AV664" s="21"/>
      <c r="AW664" s="21"/>
      <c r="AX664" s="21"/>
      <c r="AY664" s="21"/>
      <c r="AZ664" s="21"/>
      <c r="BA664" s="21"/>
      <c r="BB664" s="21"/>
      <c r="BC664" s="21"/>
      <c r="BD664" s="21"/>
    </row>
    <row r="665" spans="1:56" ht="12.75">
      <c r="A665" s="21"/>
      <c r="B665" s="7"/>
      <c r="C665" s="7"/>
      <c r="D665" s="7"/>
      <c r="E665" s="7"/>
      <c r="F665" s="7"/>
      <c r="G665" s="7"/>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c r="AY665" s="21"/>
      <c r="AZ665" s="21"/>
      <c r="BA665" s="21"/>
      <c r="BB665" s="21"/>
      <c r="BC665" s="21"/>
      <c r="BD665" s="21"/>
    </row>
    <row r="666" spans="1:56" ht="12.75">
      <c r="A666" s="21"/>
      <c r="B666" s="7"/>
      <c r="C666" s="7"/>
      <c r="D666" s="7"/>
      <c r="E666" s="7"/>
      <c r="F666" s="7"/>
      <c r="G666" s="7"/>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row>
    <row r="667" spans="1:56" ht="12.75">
      <c r="A667" s="21"/>
      <c r="B667" s="7"/>
      <c r="C667" s="7"/>
      <c r="D667" s="7"/>
      <c r="E667" s="7"/>
      <c r="F667" s="7"/>
      <c r="G667" s="7"/>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c r="AR667" s="21"/>
      <c r="AS667" s="21"/>
      <c r="AT667" s="21"/>
      <c r="AU667" s="21"/>
      <c r="AV667" s="21"/>
      <c r="AW667" s="21"/>
      <c r="AX667" s="21"/>
      <c r="AY667" s="21"/>
      <c r="AZ667" s="21"/>
      <c r="BA667" s="21"/>
      <c r="BB667" s="21"/>
      <c r="BC667" s="21"/>
      <c r="BD667" s="21"/>
    </row>
    <row r="668" spans="1:56" ht="12.75">
      <c r="A668" s="21"/>
      <c r="B668" s="7"/>
      <c r="C668" s="7"/>
      <c r="D668" s="7"/>
      <c r="E668" s="7"/>
      <c r="F668" s="7"/>
      <c r="G668" s="7"/>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c r="AR668" s="21"/>
      <c r="AS668" s="21"/>
      <c r="AT668" s="21"/>
      <c r="AU668" s="21"/>
      <c r="AV668" s="21"/>
      <c r="AW668" s="21"/>
      <c r="AX668" s="21"/>
      <c r="AY668" s="21"/>
      <c r="AZ668" s="21"/>
      <c r="BA668" s="21"/>
      <c r="BB668" s="21"/>
      <c r="BC668" s="21"/>
      <c r="BD668" s="21"/>
    </row>
    <row r="669" spans="1:56" ht="12.75">
      <c r="A669" s="21"/>
      <c r="B669" s="7"/>
      <c r="C669" s="7"/>
      <c r="D669" s="7"/>
      <c r="E669" s="7"/>
      <c r="F669" s="7"/>
      <c r="G669" s="7"/>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c r="AR669" s="21"/>
      <c r="AS669" s="21"/>
      <c r="AT669" s="21"/>
      <c r="AU669" s="21"/>
      <c r="AV669" s="21"/>
      <c r="AW669" s="21"/>
      <c r="AX669" s="21"/>
      <c r="AY669" s="21"/>
      <c r="AZ669" s="21"/>
      <c r="BA669" s="21"/>
      <c r="BB669" s="21"/>
      <c r="BC669" s="21"/>
      <c r="BD669" s="21"/>
    </row>
    <row r="670" spans="1:56" ht="12.75">
      <c r="A670" s="21"/>
      <c r="B670" s="7"/>
      <c r="C670" s="7"/>
      <c r="D670" s="7"/>
      <c r="E670" s="7"/>
      <c r="F670" s="7"/>
      <c r="G670" s="7"/>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c r="AR670" s="21"/>
      <c r="AS670" s="21"/>
      <c r="AT670" s="21"/>
      <c r="AU670" s="21"/>
      <c r="AV670" s="21"/>
      <c r="AW670" s="21"/>
      <c r="AX670" s="21"/>
      <c r="AY670" s="21"/>
      <c r="AZ670" s="21"/>
      <c r="BA670" s="21"/>
      <c r="BB670" s="21"/>
      <c r="BC670" s="21"/>
      <c r="BD670" s="21"/>
    </row>
    <row r="671" spans="1:56" ht="12.75">
      <c r="A671" s="21"/>
      <c r="B671" s="7"/>
      <c r="C671" s="7"/>
      <c r="D671" s="7"/>
      <c r="E671" s="7"/>
      <c r="F671" s="7"/>
      <c r="G671" s="7"/>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T671" s="21"/>
      <c r="AU671" s="21"/>
      <c r="AV671" s="21"/>
      <c r="AW671" s="21"/>
      <c r="AX671" s="21"/>
      <c r="AY671" s="21"/>
      <c r="AZ671" s="21"/>
      <c r="BA671" s="21"/>
      <c r="BB671" s="21"/>
      <c r="BC671" s="21"/>
      <c r="BD671" s="21"/>
    </row>
    <row r="672" spans="1:56" ht="12.75">
      <c r="A672" s="21"/>
      <c r="B672" s="7"/>
      <c r="C672" s="7"/>
      <c r="D672" s="7"/>
      <c r="E672" s="7"/>
      <c r="F672" s="7"/>
      <c r="G672" s="7"/>
      <c r="H672" s="21"/>
      <c r="I672" s="21"/>
      <c r="J672" s="21"/>
      <c r="K672" s="21"/>
      <c r="L672" s="21"/>
      <c r="M672" s="21"/>
      <c r="N672" s="21"/>
      <c r="O672" s="21"/>
      <c r="P672" s="21"/>
      <c r="Q672" s="21"/>
      <c r="R672" s="21"/>
      <c r="S672" s="21"/>
      <c r="T672" s="21"/>
      <c r="U672" s="21"/>
      <c r="V672" s="21"/>
      <c r="W672" s="21"/>
      <c r="X672" s="21"/>
      <c r="Y672" s="21"/>
      <c r="Z672" s="21"/>
      <c r="AA672" s="21"/>
      <c r="AB672" s="21"/>
      <c r="AC672" s="21"/>
      <c r="AD672" s="21"/>
      <c r="AE672" s="21"/>
      <c r="AF672" s="21"/>
      <c r="AG672" s="21"/>
      <c r="AH672" s="21"/>
      <c r="AI672" s="21"/>
      <c r="AJ672" s="21"/>
      <c r="AK672" s="21"/>
      <c r="AL672" s="21"/>
      <c r="AM672" s="21"/>
      <c r="AN672" s="21"/>
      <c r="AO672" s="21"/>
      <c r="AP672" s="21"/>
      <c r="AQ672" s="21"/>
      <c r="AR672" s="21"/>
      <c r="AS672" s="21"/>
      <c r="AT672" s="21"/>
      <c r="AU672" s="21"/>
      <c r="AV672" s="21"/>
      <c r="AW672" s="21"/>
      <c r="AX672" s="21"/>
      <c r="AY672" s="21"/>
      <c r="AZ672" s="21"/>
      <c r="BA672" s="21"/>
      <c r="BB672" s="21"/>
      <c r="BC672" s="21"/>
      <c r="BD672" s="21"/>
    </row>
    <row r="673" spans="1:56" ht="12.75">
      <c r="A673" s="21"/>
      <c r="B673" s="7"/>
      <c r="C673" s="7"/>
      <c r="D673" s="7"/>
      <c r="E673" s="7"/>
      <c r="F673" s="7"/>
      <c r="G673" s="7"/>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c r="AR673" s="21"/>
      <c r="AS673" s="21"/>
      <c r="AT673" s="21"/>
      <c r="AU673" s="21"/>
      <c r="AV673" s="21"/>
      <c r="AW673" s="21"/>
      <c r="AX673" s="21"/>
      <c r="AY673" s="21"/>
      <c r="AZ673" s="21"/>
      <c r="BA673" s="21"/>
      <c r="BB673" s="21"/>
      <c r="BC673" s="21"/>
      <c r="BD673" s="21"/>
    </row>
    <row r="674" spans="1:56" ht="12.75">
      <c r="A674" s="21"/>
      <c r="B674" s="7"/>
      <c r="C674" s="7"/>
      <c r="D674" s="7"/>
      <c r="E674" s="7"/>
      <c r="F674" s="7"/>
      <c r="G674" s="7"/>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c r="AR674" s="21"/>
      <c r="AS674" s="21"/>
      <c r="AT674" s="21"/>
      <c r="AU674" s="21"/>
      <c r="AV674" s="21"/>
      <c r="AW674" s="21"/>
      <c r="AX674" s="21"/>
      <c r="AY674" s="21"/>
      <c r="AZ674" s="21"/>
      <c r="BA674" s="21"/>
      <c r="BB674" s="21"/>
      <c r="BC674" s="21"/>
      <c r="BD674" s="21"/>
    </row>
    <row r="675" spans="1:56" ht="12.75">
      <c r="A675" s="21"/>
      <c r="B675" s="7"/>
      <c r="C675" s="7"/>
      <c r="D675" s="7"/>
      <c r="E675" s="7"/>
      <c r="F675" s="7"/>
      <c r="G675" s="7"/>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c r="AR675" s="21"/>
      <c r="AS675" s="21"/>
      <c r="AT675" s="21"/>
      <c r="AU675" s="21"/>
      <c r="AV675" s="21"/>
      <c r="AW675" s="21"/>
      <c r="AX675" s="21"/>
      <c r="AY675" s="21"/>
      <c r="AZ675" s="21"/>
      <c r="BA675" s="21"/>
      <c r="BB675" s="21"/>
      <c r="BC675" s="21"/>
      <c r="BD675" s="21"/>
    </row>
    <row r="676" spans="1:56" ht="12.75">
      <c r="A676" s="21"/>
      <c r="B676" s="7"/>
      <c r="C676" s="7"/>
      <c r="D676" s="7"/>
      <c r="E676" s="7"/>
      <c r="F676" s="7"/>
      <c r="G676" s="7"/>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row>
    <row r="677" spans="1:56" ht="12.75">
      <c r="A677" s="21"/>
      <c r="B677" s="7"/>
      <c r="C677" s="7"/>
      <c r="D677" s="7"/>
      <c r="E677" s="7"/>
      <c r="F677" s="7"/>
      <c r="G677" s="7"/>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c r="AR677" s="21"/>
      <c r="AS677" s="21"/>
      <c r="AT677" s="21"/>
      <c r="AU677" s="21"/>
      <c r="AV677" s="21"/>
      <c r="AW677" s="21"/>
      <c r="AX677" s="21"/>
      <c r="AY677" s="21"/>
      <c r="AZ677" s="21"/>
      <c r="BA677" s="21"/>
      <c r="BB677" s="21"/>
      <c r="BC677" s="21"/>
      <c r="BD677" s="21"/>
    </row>
    <row r="678" spans="1:56" ht="12.75">
      <c r="A678" s="21"/>
      <c r="B678" s="7"/>
      <c r="C678" s="7"/>
      <c r="D678" s="7"/>
      <c r="E678" s="7"/>
      <c r="F678" s="7"/>
      <c r="G678" s="7"/>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T678" s="21"/>
      <c r="AU678" s="21"/>
      <c r="AV678" s="21"/>
      <c r="AW678" s="21"/>
      <c r="AX678" s="21"/>
      <c r="AY678" s="21"/>
      <c r="AZ678" s="21"/>
      <c r="BA678" s="21"/>
      <c r="BB678" s="21"/>
      <c r="BC678" s="21"/>
      <c r="BD678" s="21"/>
    </row>
    <row r="679" spans="1:56" ht="12.75">
      <c r="A679" s="21"/>
      <c r="B679" s="7"/>
      <c r="C679" s="7"/>
      <c r="D679" s="7"/>
      <c r="E679" s="7"/>
      <c r="F679" s="7"/>
      <c r="G679" s="7"/>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c r="AR679" s="21"/>
      <c r="AS679" s="21"/>
      <c r="AT679" s="21"/>
      <c r="AU679" s="21"/>
      <c r="AV679" s="21"/>
      <c r="AW679" s="21"/>
      <c r="AX679" s="21"/>
      <c r="AY679" s="21"/>
      <c r="AZ679" s="21"/>
      <c r="BA679" s="21"/>
      <c r="BB679" s="21"/>
      <c r="BC679" s="21"/>
      <c r="BD679" s="21"/>
    </row>
    <row r="680" spans="1:56" ht="12.75">
      <c r="A680" s="21"/>
      <c r="B680" s="7"/>
      <c r="C680" s="7"/>
      <c r="D680" s="7"/>
      <c r="E680" s="7"/>
      <c r="F680" s="7"/>
      <c r="G680" s="7"/>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21"/>
      <c r="BB680" s="21"/>
      <c r="BC680" s="21"/>
      <c r="BD680" s="21"/>
    </row>
    <row r="681" spans="1:56" ht="12.75">
      <c r="A681" s="21"/>
      <c r="B681" s="7"/>
      <c r="C681" s="7"/>
      <c r="D681" s="7"/>
      <c r="E681" s="7"/>
      <c r="F681" s="7"/>
      <c r="G681" s="7"/>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c r="AR681" s="21"/>
      <c r="AS681" s="21"/>
      <c r="AT681" s="21"/>
      <c r="AU681" s="21"/>
      <c r="AV681" s="21"/>
      <c r="AW681" s="21"/>
      <c r="AX681" s="21"/>
      <c r="AY681" s="21"/>
      <c r="AZ681" s="21"/>
      <c r="BA681" s="21"/>
      <c r="BB681" s="21"/>
      <c r="BC681" s="21"/>
      <c r="BD681" s="21"/>
    </row>
    <row r="682" spans="1:56" ht="12.75">
      <c r="A682" s="21"/>
      <c r="B682" s="7"/>
      <c r="C682" s="7"/>
      <c r="D682" s="7"/>
      <c r="E682" s="7"/>
      <c r="F682" s="7"/>
      <c r="G682" s="7"/>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c r="AR682" s="21"/>
      <c r="AS682" s="21"/>
      <c r="AT682" s="21"/>
      <c r="AU682" s="21"/>
      <c r="AV682" s="21"/>
      <c r="AW682" s="21"/>
      <c r="AX682" s="21"/>
      <c r="AY682" s="21"/>
      <c r="AZ682" s="21"/>
      <c r="BA682" s="21"/>
      <c r="BB682" s="21"/>
      <c r="BC682" s="21"/>
      <c r="BD682" s="21"/>
    </row>
    <row r="683" spans="1:56" ht="12.75">
      <c r="A683" s="21"/>
      <c r="B683" s="7"/>
      <c r="C683" s="7"/>
      <c r="D683" s="7"/>
      <c r="E683" s="7"/>
      <c r="F683" s="7"/>
      <c r="G683" s="7"/>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1"/>
      <c r="BC683" s="21"/>
      <c r="BD683" s="21"/>
    </row>
    <row r="684" spans="1:56" ht="12.75">
      <c r="A684" s="21"/>
      <c r="B684" s="7"/>
      <c r="C684" s="7"/>
      <c r="D684" s="7"/>
      <c r="E684" s="7"/>
      <c r="F684" s="7"/>
      <c r="G684" s="7"/>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T684" s="21"/>
      <c r="AU684" s="21"/>
      <c r="AV684" s="21"/>
      <c r="AW684" s="21"/>
      <c r="AX684" s="21"/>
      <c r="AY684" s="21"/>
      <c r="AZ684" s="21"/>
      <c r="BA684" s="21"/>
      <c r="BB684" s="21"/>
      <c r="BC684" s="21"/>
      <c r="BD684" s="21"/>
    </row>
    <row r="685" spans="1:56" ht="12.75">
      <c r="A685" s="21"/>
      <c r="B685" s="7"/>
      <c r="C685" s="7"/>
      <c r="D685" s="7"/>
      <c r="E685" s="7"/>
      <c r="F685" s="7"/>
      <c r="G685" s="7"/>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c r="AR685" s="21"/>
      <c r="AS685" s="21"/>
      <c r="AT685" s="21"/>
      <c r="AU685" s="21"/>
      <c r="AV685" s="21"/>
      <c r="AW685" s="21"/>
      <c r="AX685" s="21"/>
      <c r="AY685" s="21"/>
      <c r="AZ685" s="21"/>
      <c r="BA685" s="21"/>
      <c r="BB685" s="21"/>
      <c r="BC685" s="21"/>
      <c r="BD685" s="21"/>
    </row>
    <row r="686" spans="1:56" ht="12.75">
      <c r="A686" s="21"/>
      <c r="B686" s="7"/>
      <c r="C686" s="7"/>
      <c r="D686" s="7"/>
      <c r="E686" s="7"/>
      <c r="F686" s="7"/>
      <c r="G686" s="7"/>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row>
    <row r="687" spans="1:56" ht="12.75">
      <c r="A687" s="21"/>
      <c r="B687" s="7"/>
      <c r="C687" s="7"/>
      <c r="D687" s="7"/>
      <c r="E687" s="7"/>
      <c r="F687" s="7"/>
      <c r="G687" s="7"/>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c r="AR687" s="21"/>
      <c r="AS687" s="21"/>
      <c r="AT687" s="21"/>
      <c r="AU687" s="21"/>
      <c r="AV687" s="21"/>
      <c r="AW687" s="21"/>
      <c r="AX687" s="21"/>
      <c r="AY687" s="21"/>
      <c r="AZ687" s="21"/>
      <c r="BA687" s="21"/>
      <c r="BB687" s="21"/>
      <c r="BC687" s="21"/>
      <c r="BD687" s="21"/>
    </row>
    <row r="688" spans="1:56" ht="12.75">
      <c r="A688" s="21"/>
      <c r="B688" s="7"/>
      <c r="C688" s="7"/>
      <c r="D688" s="7"/>
      <c r="E688" s="7"/>
      <c r="F688" s="7"/>
      <c r="G688" s="7"/>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c r="AG688" s="21"/>
      <c r="AH688" s="21"/>
      <c r="AI688" s="21"/>
      <c r="AJ688" s="21"/>
      <c r="AK688" s="21"/>
      <c r="AL688" s="21"/>
      <c r="AM688" s="21"/>
      <c r="AN688" s="21"/>
      <c r="AO688" s="21"/>
      <c r="AP688" s="21"/>
      <c r="AQ688" s="21"/>
      <c r="AR688" s="21"/>
      <c r="AS688" s="21"/>
      <c r="AT688" s="21"/>
      <c r="AU688" s="21"/>
      <c r="AV688" s="21"/>
      <c r="AW688" s="21"/>
      <c r="AX688" s="21"/>
      <c r="AY688" s="21"/>
      <c r="AZ688" s="21"/>
      <c r="BA688" s="21"/>
      <c r="BB688" s="21"/>
      <c r="BC688" s="21"/>
      <c r="BD688" s="21"/>
    </row>
    <row r="689" spans="1:56" ht="12.75">
      <c r="A689" s="21"/>
      <c r="B689" s="7"/>
      <c r="C689" s="7"/>
      <c r="D689" s="7"/>
      <c r="E689" s="7"/>
      <c r="F689" s="7"/>
      <c r="G689" s="7"/>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T689" s="21"/>
      <c r="AU689" s="21"/>
      <c r="AV689" s="21"/>
      <c r="AW689" s="21"/>
      <c r="AX689" s="21"/>
      <c r="AY689" s="21"/>
      <c r="AZ689" s="21"/>
      <c r="BA689" s="21"/>
      <c r="BB689" s="21"/>
      <c r="BC689" s="21"/>
      <c r="BD689" s="21"/>
    </row>
    <row r="690" spans="1:56" ht="12.75">
      <c r="A690" s="21"/>
      <c r="B690" s="7"/>
      <c r="C690" s="7"/>
      <c r="D690" s="7"/>
      <c r="E690" s="7"/>
      <c r="F690" s="7"/>
      <c r="G690" s="7"/>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c r="AQ690" s="21"/>
      <c r="AR690" s="21"/>
      <c r="AS690" s="21"/>
      <c r="AT690" s="21"/>
      <c r="AU690" s="21"/>
      <c r="AV690" s="21"/>
      <c r="AW690" s="21"/>
      <c r="AX690" s="21"/>
      <c r="AY690" s="21"/>
      <c r="AZ690" s="21"/>
      <c r="BA690" s="21"/>
      <c r="BB690" s="21"/>
      <c r="BC690" s="21"/>
      <c r="BD690" s="21"/>
    </row>
    <row r="691" spans="1:56" ht="12.75">
      <c r="A691" s="21"/>
      <c r="B691" s="7"/>
      <c r="C691" s="7"/>
      <c r="D691" s="7"/>
      <c r="E691" s="7"/>
      <c r="F691" s="7"/>
      <c r="G691" s="7"/>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T691" s="21"/>
      <c r="AU691" s="21"/>
      <c r="AV691" s="21"/>
      <c r="AW691" s="21"/>
      <c r="AX691" s="21"/>
      <c r="AY691" s="21"/>
      <c r="AZ691" s="21"/>
      <c r="BA691" s="21"/>
      <c r="BB691" s="21"/>
      <c r="BC691" s="21"/>
      <c r="BD691" s="21"/>
    </row>
    <row r="692" spans="1:56" ht="12.75">
      <c r="A692" s="21"/>
      <c r="B692" s="7"/>
      <c r="C692" s="7"/>
      <c r="D692" s="7"/>
      <c r="E692" s="7"/>
      <c r="F692" s="7"/>
      <c r="G692" s="7"/>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T692" s="21"/>
      <c r="AU692" s="21"/>
      <c r="AV692" s="21"/>
      <c r="AW692" s="21"/>
      <c r="AX692" s="21"/>
      <c r="AY692" s="21"/>
      <c r="AZ692" s="21"/>
      <c r="BA692" s="21"/>
      <c r="BB692" s="21"/>
      <c r="BC692" s="21"/>
      <c r="BD692" s="21"/>
    </row>
    <row r="693" spans="1:56" ht="12.75">
      <c r="A693" s="21"/>
      <c r="B693" s="7"/>
      <c r="C693" s="7"/>
      <c r="D693" s="7"/>
      <c r="E693" s="7"/>
      <c r="F693" s="7"/>
      <c r="G693" s="7"/>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c r="AQ693" s="21"/>
      <c r="AR693" s="21"/>
      <c r="AS693" s="21"/>
      <c r="AT693" s="21"/>
      <c r="AU693" s="21"/>
      <c r="AV693" s="21"/>
      <c r="AW693" s="21"/>
      <c r="AX693" s="21"/>
      <c r="AY693" s="21"/>
      <c r="AZ693" s="21"/>
      <c r="BA693" s="21"/>
      <c r="BB693" s="21"/>
      <c r="BC693" s="21"/>
      <c r="BD693" s="21"/>
    </row>
    <row r="694" spans="1:56" ht="12.75">
      <c r="A694" s="21"/>
      <c r="B694" s="7"/>
      <c r="C694" s="7"/>
      <c r="D694" s="7"/>
      <c r="E694" s="7"/>
      <c r="F694" s="7"/>
      <c r="G694" s="7"/>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c r="AR694" s="21"/>
      <c r="AS694" s="21"/>
      <c r="AT694" s="21"/>
      <c r="AU694" s="21"/>
      <c r="AV694" s="21"/>
      <c r="AW694" s="21"/>
      <c r="AX694" s="21"/>
      <c r="AY694" s="21"/>
      <c r="AZ694" s="21"/>
      <c r="BA694" s="21"/>
      <c r="BB694" s="21"/>
      <c r="BC694" s="21"/>
      <c r="BD694" s="21"/>
    </row>
    <row r="695" spans="1:56" ht="12.75">
      <c r="A695" s="21"/>
      <c r="B695" s="7"/>
      <c r="C695" s="7"/>
      <c r="D695" s="7"/>
      <c r="E695" s="7"/>
      <c r="F695" s="7"/>
      <c r="G695" s="7"/>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c r="AR695" s="21"/>
      <c r="AS695" s="21"/>
      <c r="AT695" s="21"/>
      <c r="AU695" s="21"/>
      <c r="AV695" s="21"/>
      <c r="AW695" s="21"/>
      <c r="AX695" s="21"/>
      <c r="AY695" s="21"/>
      <c r="AZ695" s="21"/>
      <c r="BA695" s="21"/>
      <c r="BB695" s="21"/>
      <c r="BC695" s="21"/>
      <c r="BD695" s="21"/>
    </row>
    <row r="696" spans="1:56" ht="12.75">
      <c r="A696" s="21"/>
      <c r="B696" s="7"/>
      <c r="C696" s="7"/>
      <c r="D696" s="7"/>
      <c r="E696" s="7"/>
      <c r="F696" s="7"/>
      <c r="G696" s="7"/>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row>
    <row r="697" spans="1:56" ht="12.75">
      <c r="A697" s="21"/>
      <c r="B697" s="7"/>
      <c r="C697" s="7"/>
      <c r="D697" s="7"/>
      <c r="E697" s="7"/>
      <c r="F697" s="7"/>
      <c r="G697" s="7"/>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T697" s="21"/>
      <c r="AU697" s="21"/>
      <c r="AV697" s="21"/>
      <c r="AW697" s="21"/>
      <c r="AX697" s="21"/>
      <c r="AY697" s="21"/>
      <c r="AZ697" s="21"/>
      <c r="BA697" s="21"/>
      <c r="BB697" s="21"/>
      <c r="BC697" s="21"/>
      <c r="BD697" s="21"/>
    </row>
    <row r="698" spans="1:56" ht="12.75">
      <c r="A698" s="21"/>
      <c r="B698" s="7"/>
      <c r="C698" s="7"/>
      <c r="D698" s="7"/>
      <c r="E698" s="7"/>
      <c r="F698" s="7"/>
      <c r="G698" s="7"/>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1"/>
      <c r="AV698" s="21"/>
      <c r="AW698" s="21"/>
      <c r="AX698" s="21"/>
      <c r="AY698" s="21"/>
      <c r="AZ698" s="21"/>
      <c r="BA698" s="21"/>
      <c r="BB698" s="21"/>
      <c r="BC698" s="21"/>
      <c r="BD698" s="21"/>
    </row>
    <row r="699" spans="1:56" ht="12.75">
      <c r="A699" s="21"/>
      <c r="B699" s="7"/>
      <c r="C699" s="7"/>
      <c r="D699" s="7"/>
      <c r="E699" s="7"/>
      <c r="F699" s="7"/>
      <c r="G699" s="7"/>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c r="AU699" s="21"/>
      <c r="AV699" s="21"/>
      <c r="AW699" s="21"/>
      <c r="AX699" s="21"/>
      <c r="AY699" s="21"/>
      <c r="AZ699" s="21"/>
      <c r="BA699" s="21"/>
      <c r="BB699" s="21"/>
      <c r="BC699" s="21"/>
      <c r="BD699" s="21"/>
    </row>
    <row r="700" spans="1:56" ht="12.75">
      <c r="A700" s="21"/>
      <c r="B700" s="7"/>
      <c r="C700" s="7"/>
      <c r="D700" s="7"/>
      <c r="E700" s="7"/>
      <c r="F700" s="7"/>
      <c r="G700" s="7"/>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c r="BC700" s="21"/>
      <c r="BD700" s="21"/>
    </row>
    <row r="701" spans="1:56" ht="12.75">
      <c r="A701" s="21"/>
      <c r="B701" s="7"/>
      <c r="C701" s="7"/>
      <c r="D701" s="7"/>
      <c r="E701" s="7"/>
      <c r="F701" s="7"/>
      <c r="G701" s="7"/>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c r="BC701" s="21"/>
      <c r="BD701" s="21"/>
    </row>
    <row r="702" spans="1:56" ht="12.75">
      <c r="A702" s="21"/>
      <c r="B702" s="7"/>
      <c r="C702" s="7"/>
      <c r="D702" s="7"/>
      <c r="E702" s="7"/>
      <c r="F702" s="7"/>
      <c r="G702" s="7"/>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row>
    <row r="703" spans="1:56" ht="12.75">
      <c r="A703" s="21"/>
      <c r="B703" s="7"/>
      <c r="C703" s="7"/>
      <c r="D703" s="7"/>
      <c r="E703" s="7"/>
      <c r="F703" s="7"/>
      <c r="G703" s="7"/>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21"/>
      <c r="BD703" s="21"/>
    </row>
    <row r="704" spans="1:56" ht="12.75">
      <c r="A704" s="21"/>
      <c r="B704" s="7"/>
      <c r="C704" s="7"/>
      <c r="D704" s="7"/>
      <c r="E704" s="7"/>
      <c r="F704" s="7"/>
      <c r="G704" s="7"/>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row>
    <row r="705" spans="1:56" ht="12.75">
      <c r="A705" s="21"/>
      <c r="B705" s="7"/>
      <c r="C705" s="7"/>
      <c r="D705" s="7"/>
      <c r="E705" s="7"/>
      <c r="F705" s="7"/>
      <c r="G705" s="7"/>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c r="BC705" s="21"/>
      <c r="BD705" s="21"/>
    </row>
    <row r="706" spans="1:56" ht="12.75">
      <c r="A706" s="21"/>
      <c r="B706" s="7"/>
      <c r="C706" s="7"/>
      <c r="D706" s="7"/>
      <c r="E706" s="7"/>
      <c r="F706" s="7"/>
      <c r="G706" s="7"/>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row>
    <row r="707" spans="1:56" ht="12.75">
      <c r="A707" s="21"/>
      <c r="B707" s="7"/>
      <c r="C707" s="7"/>
      <c r="D707" s="7"/>
      <c r="E707" s="7"/>
      <c r="F707" s="7"/>
      <c r="G707" s="7"/>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row>
    <row r="708" spans="1:56" ht="12.75">
      <c r="A708" s="21"/>
      <c r="B708" s="7"/>
      <c r="C708" s="7"/>
      <c r="D708" s="7"/>
      <c r="E708" s="7"/>
      <c r="F708" s="7"/>
      <c r="G708" s="7"/>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row>
    <row r="709" spans="1:56" ht="12.75">
      <c r="A709" s="21"/>
      <c r="B709" s="7"/>
      <c r="C709" s="7"/>
      <c r="D709" s="7"/>
      <c r="E709" s="7"/>
      <c r="F709" s="7"/>
      <c r="G709" s="7"/>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c r="BC709" s="21"/>
      <c r="BD709" s="21"/>
    </row>
    <row r="710" spans="1:56" ht="12.75">
      <c r="A710" s="21"/>
      <c r="B710" s="7"/>
      <c r="C710" s="7"/>
      <c r="D710" s="7"/>
      <c r="E710" s="7"/>
      <c r="F710" s="7"/>
      <c r="G710" s="7"/>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row>
    <row r="711" spans="1:56" ht="12.75">
      <c r="A711" s="21"/>
      <c r="B711" s="7"/>
      <c r="C711" s="7"/>
      <c r="D711" s="7"/>
      <c r="E711" s="7"/>
      <c r="F711" s="7"/>
      <c r="G711" s="7"/>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row>
    <row r="712" spans="1:56" ht="12.75">
      <c r="A712" s="21"/>
      <c r="B712" s="7"/>
      <c r="C712" s="7"/>
      <c r="D712" s="7"/>
      <c r="E712" s="7"/>
      <c r="F712" s="7"/>
      <c r="G712" s="7"/>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c r="AX712" s="21"/>
      <c r="AY712" s="21"/>
      <c r="AZ712" s="21"/>
      <c r="BA712" s="21"/>
      <c r="BB712" s="21"/>
      <c r="BC712" s="21"/>
      <c r="BD712" s="21"/>
    </row>
    <row r="713" spans="1:56" ht="12.75">
      <c r="A713" s="21"/>
      <c r="B713" s="7"/>
      <c r="C713" s="7"/>
      <c r="D713" s="7"/>
      <c r="E713" s="7"/>
      <c r="F713" s="7"/>
      <c r="G713" s="7"/>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row>
    <row r="714" spans="1:56" ht="12.75">
      <c r="A714" s="21"/>
      <c r="B714" s="7"/>
      <c r="C714" s="7"/>
      <c r="D714" s="7"/>
      <c r="E714" s="7"/>
      <c r="F714" s="7"/>
      <c r="G714" s="7"/>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c r="BC714" s="21"/>
      <c r="BD714" s="21"/>
    </row>
    <row r="715" spans="1:56" ht="12.75">
      <c r="A715" s="21"/>
      <c r="B715" s="7"/>
      <c r="C715" s="7"/>
      <c r="D715" s="7"/>
      <c r="E715" s="7"/>
      <c r="F715" s="7"/>
      <c r="G715" s="7"/>
      <c r="H715" s="21"/>
      <c r="I715" s="21"/>
      <c r="J715" s="21"/>
      <c r="K715" s="21"/>
      <c r="L715" s="21"/>
      <c r="M715" s="21"/>
      <c r="N715" s="21"/>
      <c r="O715" s="21"/>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21"/>
      <c r="BB715" s="21"/>
      <c r="BC715" s="21"/>
      <c r="BD715" s="21"/>
    </row>
    <row r="716" spans="1:56" ht="12.75">
      <c r="A716" s="21"/>
      <c r="B716" s="7"/>
      <c r="C716" s="7"/>
      <c r="D716" s="7"/>
      <c r="E716" s="7"/>
      <c r="F716" s="7"/>
      <c r="G716" s="7"/>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row>
    <row r="717" spans="1:56" ht="12.75">
      <c r="A717" s="21"/>
      <c r="B717" s="7"/>
      <c r="C717" s="7"/>
      <c r="D717" s="7"/>
      <c r="E717" s="7"/>
      <c r="F717" s="7"/>
      <c r="G717" s="7"/>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T717" s="21"/>
      <c r="AU717" s="21"/>
      <c r="AV717" s="21"/>
      <c r="AW717" s="21"/>
      <c r="AX717" s="21"/>
      <c r="AY717" s="21"/>
      <c r="AZ717" s="21"/>
      <c r="BA717" s="21"/>
      <c r="BB717" s="21"/>
      <c r="BC717" s="21"/>
      <c r="BD717" s="21"/>
    </row>
    <row r="718" spans="1:56" ht="12.75">
      <c r="A718" s="21"/>
      <c r="B718" s="7"/>
      <c r="C718" s="7"/>
      <c r="D718" s="7"/>
      <c r="E718" s="7"/>
      <c r="F718" s="7"/>
      <c r="G718" s="7"/>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
      <c r="AU718" s="21"/>
      <c r="AV718" s="21"/>
      <c r="AW718" s="21"/>
      <c r="AX718" s="21"/>
      <c r="AY718" s="21"/>
      <c r="AZ718" s="21"/>
      <c r="BA718" s="21"/>
      <c r="BB718" s="21"/>
      <c r="BC718" s="21"/>
      <c r="BD718" s="21"/>
    </row>
    <row r="719" spans="1:56" ht="12.75">
      <c r="A719" s="21"/>
      <c r="B719" s="7"/>
      <c r="C719" s="7"/>
      <c r="D719" s="7"/>
      <c r="E719" s="7"/>
      <c r="F719" s="7"/>
      <c r="G719" s="7"/>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c r="AR719" s="21"/>
      <c r="AS719" s="21"/>
      <c r="AT719" s="21"/>
      <c r="AU719" s="21"/>
      <c r="AV719" s="21"/>
      <c r="AW719" s="21"/>
      <c r="AX719" s="21"/>
      <c r="AY719" s="21"/>
      <c r="AZ719" s="21"/>
      <c r="BA719" s="21"/>
      <c r="BB719" s="21"/>
      <c r="BC719" s="21"/>
      <c r="BD719" s="21"/>
    </row>
    <row r="720" spans="1:56" ht="12.75">
      <c r="A720" s="21"/>
      <c r="B720" s="7"/>
      <c r="C720" s="7"/>
      <c r="D720" s="7"/>
      <c r="E720" s="7"/>
      <c r="F720" s="7"/>
      <c r="G720" s="7"/>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
      <c r="AU720" s="21"/>
      <c r="AV720" s="21"/>
      <c r="AW720" s="21"/>
      <c r="AX720" s="21"/>
      <c r="AY720" s="21"/>
      <c r="AZ720" s="21"/>
      <c r="BA720" s="21"/>
      <c r="BB720" s="21"/>
      <c r="BC720" s="21"/>
      <c r="BD720" s="21"/>
    </row>
    <row r="721" spans="1:56" ht="12.75">
      <c r="A721" s="21"/>
      <c r="B721" s="7"/>
      <c r="C721" s="7"/>
      <c r="D721" s="7"/>
      <c r="E721" s="7"/>
      <c r="F721" s="7"/>
      <c r="G721" s="7"/>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c r="AQ721" s="21"/>
      <c r="AR721" s="21"/>
      <c r="AS721" s="21"/>
      <c r="AT721" s="21"/>
      <c r="AU721" s="21"/>
      <c r="AV721" s="21"/>
      <c r="AW721" s="21"/>
      <c r="AX721" s="21"/>
      <c r="AY721" s="21"/>
      <c r="AZ721" s="21"/>
      <c r="BA721" s="21"/>
      <c r="BB721" s="21"/>
      <c r="BC721" s="21"/>
      <c r="BD721" s="21"/>
    </row>
    <row r="722" spans="1:56" ht="12.75">
      <c r="A722" s="21"/>
      <c r="B722" s="7"/>
      <c r="C722" s="7"/>
      <c r="D722" s="7"/>
      <c r="E722" s="7"/>
      <c r="F722" s="7"/>
      <c r="G722" s="7"/>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c r="AQ722" s="21"/>
      <c r="AR722" s="21"/>
      <c r="AS722" s="21"/>
      <c r="AT722" s="21"/>
      <c r="AU722" s="21"/>
      <c r="AV722" s="21"/>
      <c r="AW722" s="21"/>
      <c r="AX722" s="21"/>
      <c r="AY722" s="21"/>
      <c r="AZ722" s="21"/>
      <c r="BA722" s="21"/>
      <c r="BB722" s="21"/>
      <c r="BC722" s="21"/>
      <c r="BD722" s="21"/>
    </row>
    <row r="723" spans="1:56" ht="12.75">
      <c r="A723" s="21"/>
      <c r="B723" s="7"/>
      <c r="C723" s="7"/>
      <c r="D723" s="7"/>
      <c r="E723" s="7"/>
      <c r="F723" s="7"/>
      <c r="G723" s="7"/>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c r="AQ723" s="21"/>
      <c r="AR723" s="21"/>
      <c r="AS723" s="21"/>
      <c r="AT723" s="21"/>
      <c r="AU723" s="21"/>
      <c r="AV723" s="21"/>
      <c r="AW723" s="21"/>
      <c r="AX723" s="21"/>
      <c r="AY723" s="21"/>
      <c r="AZ723" s="21"/>
      <c r="BA723" s="21"/>
      <c r="BB723" s="21"/>
      <c r="BC723" s="21"/>
      <c r="BD723" s="21"/>
    </row>
    <row r="724" spans="1:56" ht="12.75">
      <c r="A724" s="21"/>
      <c r="B724" s="7"/>
      <c r="C724" s="7"/>
      <c r="D724" s="7"/>
      <c r="E724" s="7"/>
      <c r="F724" s="7"/>
      <c r="G724" s="7"/>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c r="AR724" s="21"/>
      <c r="AS724" s="21"/>
      <c r="AT724" s="21"/>
      <c r="AU724" s="21"/>
      <c r="AV724" s="21"/>
      <c r="AW724" s="21"/>
      <c r="AX724" s="21"/>
      <c r="AY724" s="21"/>
      <c r="AZ724" s="21"/>
      <c r="BA724" s="21"/>
      <c r="BB724" s="21"/>
      <c r="BC724" s="21"/>
      <c r="BD724" s="21"/>
    </row>
    <row r="725" spans="1:56" ht="12.75">
      <c r="A725" s="21"/>
      <c r="B725" s="7"/>
      <c r="C725" s="7"/>
      <c r="D725" s="7"/>
      <c r="E725" s="7"/>
      <c r="F725" s="7"/>
      <c r="G725" s="7"/>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c r="AQ725" s="21"/>
      <c r="AR725" s="21"/>
      <c r="AS725" s="21"/>
      <c r="AT725" s="21"/>
      <c r="AU725" s="21"/>
      <c r="AV725" s="21"/>
      <c r="AW725" s="21"/>
      <c r="AX725" s="21"/>
      <c r="AY725" s="21"/>
      <c r="AZ725" s="21"/>
      <c r="BA725" s="21"/>
      <c r="BB725" s="21"/>
      <c r="BC725" s="21"/>
      <c r="BD725" s="21"/>
    </row>
    <row r="726" spans="1:56" ht="12.75">
      <c r="A726" s="21"/>
      <c r="B726" s="7"/>
      <c r="C726" s="7"/>
      <c r="D726" s="7"/>
      <c r="E726" s="7"/>
      <c r="F726" s="7"/>
      <c r="G726" s="7"/>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row>
    <row r="727" spans="1:56" ht="12.75">
      <c r="A727" s="21"/>
      <c r="B727" s="7"/>
      <c r="C727" s="7"/>
      <c r="D727" s="7"/>
      <c r="E727" s="7"/>
      <c r="F727" s="7"/>
      <c r="G727" s="7"/>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c r="AQ727" s="21"/>
      <c r="AR727" s="21"/>
      <c r="AS727" s="21"/>
      <c r="AT727" s="21"/>
      <c r="AU727" s="21"/>
      <c r="AV727" s="21"/>
      <c r="AW727" s="21"/>
      <c r="AX727" s="21"/>
      <c r="AY727" s="21"/>
      <c r="AZ727" s="21"/>
      <c r="BA727" s="21"/>
      <c r="BB727" s="21"/>
      <c r="BC727" s="21"/>
      <c r="BD727" s="21"/>
    </row>
    <row r="728" spans="1:56" ht="12.75">
      <c r="A728" s="21"/>
      <c r="B728" s="7"/>
      <c r="C728" s="7"/>
      <c r="D728" s="7"/>
      <c r="E728" s="7"/>
      <c r="F728" s="7"/>
      <c r="G728" s="7"/>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c r="AQ728" s="21"/>
      <c r="AR728" s="21"/>
      <c r="AS728" s="21"/>
      <c r="AT728" s="21"/>
      <c r="AU728" s="21"/>
      <c r="AV728" s="21"/>
      <c r="AW728" s="21"/>
      <c r="AX728" s="21"/>
      <c r="AY728" s="21"/>
      <c r="AZ728" s="21"/>
      <c r="BA728" s="21"/>
      <c r="BB728" s="21"/>
      <c r="BC728" s="21"/>
      <c r="BD728" s="21"/>
    </row>
    <row r="729" spans="1:56" ht="12.75">
      <c r="A729" s="21"/>
      <c r="B729" s="7"/>
      <c r="C729" s="7"/>
      <c r="D729" s="7"/>
      <c r="E729" s="7"/>
      <c r="F729" s="7"/>
      <c r="G729" s="7"/>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c r="AH729" s="21"/>
      <c r="AI729" s="21"/>
      <c r="AJ729" s="21"/>
      <c r="AK729" s="21"/>
      <c r="AL729" s="21"/>
      <c r="AM729" s="21"/>
      <c r="AN729" s="21"/>
      <c r="AO729" s="21"/>
      <c r="AP729" s="21"/>
      <c r="AQ729" s="21"/>
      <c r="AR729" s="21"/>
      <c r="AS729" s="21"/>
      <c r="AT729" s="21"/>
      <c r="AU729" s="21"/>
      <c r="AV729" s="21"/>
      <c r="AW729" s="21"/>
      <c r="AX729" s="21"/>
      <c r="AY729" s="21"/>
      <c r="AZ729" s="21"/>
      <c r="BA729" s="21"/>
      <c r="BB729" s="21"/>
      <c r="BC729" s="21"/>
      <c r="BD729" s="21"/>
    </row>
    <row r="730" spans="1:56" ht="12.75">
      <c r="A730" s="21"/>
      <c r="B730" s="7"/>
      <c r="C730" s="7"/>
      <c r="D730" s="7"/>
      <c r="E730" s="7"/>
      <c r="F730" s="7"/>
      <c r="G730" s="7"/>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c r="AQ730" s="21"/>
      <c r="AR730" s="21"/>
      <c r="AS730" s="21"/>
      <c r="AT730" s="21"/>
      <c r="AU730" s="21"/>
      <c r="AV730" s="21"/>
      <c r="AW730" s="21"/>
      <c r="AX730" s="21"/>
      <c r="AY730" s="21"/>
      <c r="AZ730" s="21"/>
      <c r="BA730" s="21"/>
      <c r="BB730" s="21"/>
      <c r="BC730" s="21"/>
      <c r="BD730" s="21"/>
    </row>
    <row r="731" spans="1:56" ht="12.75">
      <c r="A731" s="21"/>
      <c r="B731" s="7"/>
      <c r="C731" s="7"/>
      <c r="D731" s="7"/>
      <c r="E731" s="7"/>
      <c r="F731" s="7"/>
      <c r="G731" s="7"/>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c r="AG731" s="21"/>
      <c r="AH731" s="21"/>
      <c r="AI731" s="21"/>
      <c r="AJ731" s="21"/>
      <c r="AK731" s="21"/>
      <c r="AL731" s="21"/>
      <c r="AM731" s="21"/>
      <c r="AN731" s="21"/>
      <c r="AO731" s="21"/>
      <c r="AP731" s="21"/>
      <c r="AQ731" s="21"/>
      <c r="AR731" s="21"/>
      <c r="AS731" s="21"/>
      <c r="AT731" s="21"/>
      <c r="AU731" s="21"/>
      <c r="AV731" s="21"/>
      <c r="AW731" s="21"/>
      <c r="AX731" s="21"/>
      <c r="AY731" s="21"/>
      <c r="AZ731" s="21"/>
      <c r="BA731" s="21"/>
      <c r="BB731" s="21"/>
      <c r="BC731" s="21"/>
      <c r="BD731" s="21"/>
    </row>
    <row r="732" spans="1:56" ht="12.75">
      <c r="A732" s="21"/>
      <c r="B732" s="7"/>
      <c r="C732" s="7"/>
      <c r="D732" s="7"/>
      <c r="E732" s="7"/>
      <c r="F732" s="7"/>
      <c r="G732" s="7"/>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c r="AQ732" s="21"/>
      <c r="AR732" s="21"/>
      <c r="AS732" s="21"/>
      <c r="AT732" s="21"/>
      <c r="AU732" s="21"/>
      <c r="AV732" s="21"/>
      <c r="AW732" s="21"/>
      <c r="AX732" s="21"/>
      <c r="AY732" s="21"/>
      <c r="AZ732" s="21"/>
      <c r="BA732" s="21"/>
      <c r="BB732" s="21"/>
      <c r="BC732" s="21"/>
      <c r="BD732" s="21"/>
    </row>
    <row r="733" spans="1:56" ht="12.75">
      <c r="A733" s="21"/>
      <c r="B733" s="7"/>
      <c r="C733" s="7"/>
      <c r="D733" s="7"/>
      <c r="E733" s="7"/>
      <c r="F733" s="7"/>
      <c r="G733" s="7"/>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21"/>
      <c r="AF733" s="21"/>
      <c r="AG733" s="21"/>
      <c r="AH733" s="21"/>
      <c r="AI733" s="21"/>
      <c r="AJ733" s="21"/>
      <c r="AK733" s="21"/>
      <c r="AL733" s="21"/>
      <c r="AM733" s="21"/>
      <c r="AN733" s="21"/>
      <c r="AO733" s="21"/>
      <c r="AP733" s="21"/>
      <c r="AQ733" s="21"/>
      <c r="AR733" s="21"/>
      <c r="AS733" s="21"/>
      <c r="AT733" s="21"/>
      <c r="AU733" s="21"/>
      <c r="AV733" s="21"/>
      <c r="AW733" s="21"/>
      <c r="AX733" s="21"/>
      <c r="AY733" s="21"/>
      <c r="AZ733" s="21"/>
      <c r="BA733" s="21"/>
      <c r="BB733" s="21"/>
      <c r="BC733" s="21"/>
      <c r="BD733" s="21"/>
    </row>
    <row r="734" spans="1:56" ht="12.75">
      <c r="A734" s="21"/>
      <c r="B734" s="7"/>
      <c r="C734" s="7"/>
      <c r="D734" s="7"/>
      <c r="E734" s="7"/>
      <c r="F734" s="7"/>
      <c r="G734" s="7"/>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c r="AR734" s="21"/>
      <c r="AS734" s="21"/>
      <c r="AT734" s="21"/>
      <c r="AU734" s="21"/>
      <c r="AV734" s="21"/>
      <c r="AW734" s="21"/>
      <c r="AX734" s="21"/>
      <c r="AY734" s="21"/>
      <c r="AZ734" s="21"/>
      <c r="BA734" s="21"/>
      <c r="BB734" s="21"/>
      <c r="BC734" s="21"/>
      <c r="BD734" s="21"/>
    </row>
    <row r="735" spans="1:56" ht="12.75">
      <c r="A735" s="21"/>
      <c r="B735" s="7"/>
      <c r="C735" s="7"/>
      <c r="D735" s="7"/>
      <c r="E735" s="7"/>
      <c r="F735" s="7"/>
      <c r="G735" s="7"/>
      <c r="H735" s="21"/>
      <c r="I735" s="21"/>
      <c r="J735" s="21"/>
      <c r="K735" s="21"/>
      <c r="L735" s="21"/>
      <c r="M735" s="21"/>
      <c r="N735" s="21"/>
      <c r="O735" s="21"/>
      <c r="P735" s="21"/>
      <c r="Q735" s="21"/>
      <c r="R735" s="21"/>
      <c r="S735" s="21"/>
      <c r="T735" s="21"/>
      <c r="U735" s="21"/>
      <c r="V735" s="21"/>
      <c r="W735" s="21"/>
      <c r="X735" s="21"/>
      <c r="Y735" s="21"/>
      <c r="Z735" s="21"/>
      <c r="AA735" s="21"/>
      <c r="AB735" s="21"/>
      <c r="AC735" s="21"/>
      <c r="AD735" s="21"/>
      <c r="AE735" s="21"/>
      <c r="AF735" s="21"/>
      <c r="AG735" s="21"/>
      <c r="AH735" s="21"/>
      <c r="AI735" s="21"/>
      <c r="AJ735" s="21"/>
      <c r="AK735" s="21"/>
      <c r="AL735" s="21"/>
      <c r="AM735" s="21"/>
      <c r="AN735" s="21"/>
      <c r="AO735" s="21"/>
      <c r="AP735" s="21"/>
      <c r="AQ735" s="21"/>
      <c r="AR735" s="21"/>
      <c r="AS735" s="21"/>
      <c r="AT735" s="21"/>
      <c r="AU735" s="21"/>
      <c r="AV735" s="21"/>
      <c r="AW735" s="21"/>
      <c r="AX735" s="21"/>
      <c r="AY735" s="21"/>
      <c r="AZ735" s="21"/>
      <c r="BA735" s="21"/>
      <c r="BB735" s="21"/>
      <c r="BC735" s="21"/>
      <c r="BD735" s="21"/>
    </row>
    <row r="736" spans="1:56" ht="12.75">
      <c r="A736" s="21"/>
      <c r="B736" s="7"/>
      <c r="C736" s="7"/>
      <c r="D736" s="7"/>
      <c r="E736" s="7"/>
      <c r="F736" s="7"/>
      <c r="G736" s="7"/>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T736" s="21"/>
      <c r="AU736" s="21"/>
      <c r="AV736" s="21"/>
      <c r="AW736" s="21"/>
      <c r="AX736" s="21"/>
      <c r="AY736" s="21"/>
      <c r="AZ736" s="21"/>
      <c r="BA736" s="21"/>
      <c r="BB736" s="21"/>
      <c r="BC736" s="21"/>
      <c r="BD736" s="21"/>
    </row>
    <row r="737" spans="1:56" ht="12.75">
      <c r="A737" s="21"/>
      <c r="B737" s="7"/>
      <c r="C737" s="7"/>
      <c r="D737" s="7"/>
      <c r="E737" s="7"/>
      <c r="F737" s="7"/>
      <c r="G737" s="7"/>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c r="AQ737" s="21"/>
      <c r="AR737" s="21"/>
      <c r="AS737" s="21"/>
      <c r="AT737" s="21"/>
      <c r="AU737" s="21"/>
      <c r="AV737" s="21"/>
      <c r="AW737" s="21"/>
      <c r="AX737" s="21"/>
      <c r="AY737" s="21"/>
      <c r="AZ737" s="21"/>
      <c r="BA737" s="21"/>
      <c r="BB737" s="21"/>
      <c r="BC737" s="21"/>
      <c r="BD737" s="21"/>
    </row>
    <row r="738" spans="1:56" ht="12.75">
      <c r="A738" s="21"/>
      <c r="B738" s="7"/>
      <c r="C738" s="7"/>
      <c r="D738" s="7"/>
      <c r="E738" s="7"/>
      <c r="F738" s="7"/>
      <c r="G738" s="7"/>
      <c r="H738" s="21"/>
      <c r="I738" s="21"/>
      <c r="J738" s="21"/>
      <c r="K738" s="21"/>
      <c r="L738" s="21"/>
      <c r="M738" s="21"/>
      <c r="N738" s="21"/>
      <c r="O738" s="21"/>
      <c r="P738" s="21"/>
      <c r="Q738" s="21"/>
      <c r="R738" s="21"/>
      <c r="S738" s="21"/>
      <c r="T738" s="21"/>
      <c r="U738" s="21"/>
      <c r="V738" s="21"/>
      <c r="W738" s="21"/>
      <c r="X738" s="21"/>
      <c r="Y738" s="21"/>
      <c r="Z738" s="21"/>
      <c r="AA738" s="21"/>
      <c r="AB738" s="21"/>
      <c r="AC738" s="21"/>
      <c r="AD738" s="21"/>
      <c r="AE738" s="21"/>
      <c r="AF738" s="21"/>
      <c r="AG738" s="21"/>
      <c r="AH738" s="21"/>
      <c r="AI738" s="21"/>
      <c r="AJ738" s="21"/>
      <c r="AK738" s="21"/>
      <c r="AL738" s="21"/>
      <c r="AM738" s="21"/>
      <c r="AN738" s="21"/>
      <c r="AO738" s="21"/>
      <c r="AP738" s="21"/>
      <c r="AQ738" s="21"/>
      <c r="AR738" s="21"/>
      <c r="AS738" s="21"/>
      <c r="AT738" s="21"/>
      <c r="AU738" s="21"/>
      <c r="AV738" s="21"/>
      <c r="AW738" s="21"/>
      <c r="AX738" s="21"/>
      <c r="AY738" s="21"/>
      <c r="AZ738" s="21"/>
      <c r="BA738" s="21"/>
      <c r="BB738" s="21"/>
      <c r="BC738" s="21"/>
      <c r="BD738" s="21"/>
    </row>
    <row r="739" spans="1:56" ht="12.75">
      <c r="A739" s="21"/>
      <c r="B739" s="7"/>
      <c r="C739" s="7"/>
      <c r="D739" s="7"/>
      <c r="E739" s="7"/>
      <c r="F739" s="7"/>
      <c r="G739" s="7"/>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c r="AE739" s="21"/>
      <c r="AF739" s="21"/>
      <c r="AG739" s="21"/>
      <c r="AH739" s="21"/>
      <c r="AI739" s="21"/>
      <c r="AJ739" s="21"/>
      <c r="AK739" s="21"/>
      <c r="AL739" s="21"/>
      <c r="AM739" s="21"/>
      <c r="AN739" s="21"/>
      <c r="AO739" s="21"/>
      <c r="AP739" s="21"/>
      <c r="AQ739" s="21"/>
      <c r="AR739" s="21"/>
      <c r="AS739" s="21"/>
      <c r="AT739" s="21"/>
      <c r="AU739" s="21"/>
      <c r="AV739" s="21"/>
      <c r="AW739" s="21"/>
      <c r="AX739" s="21"/>
      <c r="AY739" s="21"/>
      <c r="AZ739" s="21"/>
      <c r="BA739" s="21"/>
      <c r="BB739" s="21"/>
      <c r="BC739" s="21"/>
      <c r="BD739" s="21"/>
    </row>
    <row r="740" spans="1:56" ht="12.75">
      <c r="A740" s="21"/>
      <c r="B740" s="7"/>
      <c r="C740" s="7"/>
      <c r="D740" s="7"/>
      <c r="E740" s="7"/>
      <c r="F740" s="7"/>
      <c r="G740" s="7"/>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c r="AX740" s="21"/>
      <c r="AY740" s="21"/>
      <c r="AZ740" s="21"/>
      <c r="BA740" s="21"/>
      <c r="BB740" s="21"/>
      <c r="BC740" s="21"/>
      <c r="BD740" s="21"/>
    </row>
    <row r="741" spans="1:56" ht="12.75">
      <c r="A741" s="21"/>
      <c r="B741" s="7"/>
      <c r="C741" s="7"/>
      <c r="D741" s="7"/>
      <c r="E741" s="7"/>
      <c r="F741" s="7"/>
      <c r="G741" s="7"/>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1"/>
      <c r="AY741" s="21"/>
      <c r="AZ741" s="21"/>
      <c r="BA741" s="21"/>
      <c r="BB741" s="21"/>
      <c r="BC741" s="21"/>
      <c r="BD741" s="21"/>
    </row>
    <row r="742" spans="1:56" ht="12.75">
      <c r="A742" s="21"/>
      <c r="B742" s="7"/>
      <c r="C742" s="7"/>
      <c r="D742" s="7"/>
      <c r="E742" s="7"/>
      <c r="F742" s="7"/>
      <c r="G742" s="7"/>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21"/>
      <c r="AY742" s="21"/>
      <c r="AZ742" s="21"/>
      <c r="BA742" s="21"/>
      <c r="BB742" s="21"/>
      <c r="BC742" s="21"/>
      <c r="BD742" s="21"/>
    </row>
    <row r="743" spans="1:56" ht="12.75">
      <c r="A743" s="21"/>
      <c r="B743" s="7"/>
      <c r="C743" s="7"/>
      <c r="D743" s="7"/>
      <c r="E743" s="7"/>
      <c r="F743" s="7"/>
      <c r="G743" s="7"/>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21"/>
      <c r="AY743" s="21"/>
      <c r="AZ743" s="21"/>
      <c r="BA743" s="21"/>
      <c r="BB743" s="21"/>
      <c r="BC743" s="21"/>
      <c r="BD743" s="21"/>
    </row>
    <row r="744" spans="1:56" ht="12.75">
      <c r="A744" s="21"/>
      <c r="B744" s="7"/>
      <c r="C744" s="7"/>
      <c r="D744" s="7"/>
      <c r="E744" s="7"/>
      <c r="F744" s="7"/>
      <c r="G744" s="7"/>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21"/>
      <c r="AY744" s="21"/>
      <c r="AZ744" s="21"/>
      <c r="BA744" s="21"/>
      <c r="BB744" s="21"/>
      <c r="BC744" s="21"/>
      <c r="BD744" s="21"/>
    </row>
    <row r="745" spans="1:56" ht="12.75">
      <c r="A745" s="21"/>
      <c r="B745" s="7"/>
      <c r="C745" s="7"/>
      <c r="D745" s="7"/>
      <c r="E745" s="7"/>
      <c r="F745" s="7"/>
      <c r="G745" s="7"/>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21"/>
      <c r="AY745" s="21"/>
      <c r="AZ745" s="21"/>
      <c r="BA745" s="21"/>
      <c r="BB745" s="21"/>
      <c r="BC745" s="21"/>
      <c r="BD745" s="21"/>
    </row>
    <row r="746" spans="1:56" ht="12.75">
      <c r="A746" s="21"/>
      <c r="B746" s="7"/>
      <c r="C746" s="7"/>
      <c r="D746" s="7"/>
      <c r="E746" s="7"/>
      <c r="F746" s="7"/>
      <c r="G746" s="7"/>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1"/>
      <c r="AY746" s="21"/>
      <c r="AZ746" s="21"/>
      <c r="BA746" s="21"/>
      <c r="BB746" s="21"/>
      <c r="BC746" s="21"/>
      <c r="BD746" s="21"/>
    </row>
    <row r="747" spans="1:56" ht="12.75">
      <c r="A747" s="21"/>
      <c r="B747" s="7"/>
      <c r="C747" s="7"/>
      <c r="D747" s="7"/>
      <c r="E747" s="7"/>
      <c r="F747" s="7"/>
      <c r="G747" s="7"/>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21"/>
      <c r="AY747" s="21"/>
      <c r="AZ747" s="21"/>
      <c r="BA747" s="21"/>
      <c r="BB747" s="21"/>
      <c r="BC747" s="21"/>
      <c r="BD747" s="21"/>
    </row>
    <row r="748" spans="1:56" ht="12.75">
      <c r="A748" s="21"/>
      <c r="B748" s="7"/>
      <c r="C748" s="7"/>
      <c r="D748" s="7"/>
      <c r="E748" s="7"/>
      <c r="F748" s="7"/>
      <c r="G748" s="7"/>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21"/>
      <c r="AY748" s="21"/>
      <c r="AZ748" s="21"/>
      <c r="BA748" s="21"/>
      <c r="BB748" s="21"/>
      <c r="BC748" s="21"/>
      <c r="BD748" s="21"/>
    </row>
    <row r="749" spans="1:56" ht="12.75">
      <c r="A749" s="21"/>
      <c r="B749" s="7"/>
      <c r="C749" s="7"/>
      <c r="D749" s="7"/>
      <c r="E749" s="7"/>
      <c r="F749" s="7"/>
      <c r="G749" s="7"/>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21"/>
      <c r="AY749" s="21"/>
      <c r="AZ749" s="21"/>
      <c r="BA749" s="21"/>
      <c r="BB749" s="21"/>
      <c r="BC749" s="21"/>
      <c r="BD749" s="21"/>
    </row>
    <row r="750" spans="1:56" ht="12.75">
      <c r="A750" s="21"/>
      <c r="B750" s="7"/>
      <c r="C750" s="7"/>
      <c r="D750" s="7"/>
      <c r="E750" s="7"/>
      <c r="F750" s="7"/>
      <c r="G750" s="7"/>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21"/>
      <c r="AY750" s="21"/>
      <c r="AZ750" s="21"/>
      <c r="BA750" s="21"/>
      <c r="BB750" s="21"/>
      <c r="BC750" s="21"/>
      <c r="BD750" s="21"/>
    </row>
    <row r="751" spans="1:56" ht="12.75">
      <c r="A751" s="21"/>
      <c r="B751" s="7"/>
      <c r="C751" s="7"/>
      <c r="D751" s="7"/>
      <c r="E751" s="7"/>
      <c r="F751" s="7"/>
      <c r="G751" s="7"/>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21"/>
      <c r="AY751" s="21"/>
      <c r="AZ751" s="21"/>
      <c r="BA751" s="21"/>
      <c r="BB751" s="21"/>
      <c r="BC751" s="21"/>
      <c r="BD751" s="21"/>
    </row>
    <row r="752" spans="1:56" ht="12.75">
      <c r="A752" s="21"/>
      <c r="B752" s="7"/>
      <c r="C752" s="7"/>
      <c r="D752" s="7"/>
      <c r="E752" s="7"/>
      <c r="F752" s="7"/>
      <c r="G752" s="7"/>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21"/>
      <c r="AY752" s="21"/>
      <c r="AZ752" s="21"/>
      <c r="BA752" s="21"/>
      <c r="BB752" s="21"/>
      <c r="BC752" s="21"/>
      <c r="BD752" s="21"/>
    </row>
    <row r="753" spans="1:56" ht="12.75">
      <c r="A753" s="21"/>
      <c r="B753" s="7"/>
      <c r="C753" s="7"/>
      <c r="D753" s="7"/>
      <c r="E753" s="7"/>
      <c r="F753" s="7"/>
      <c r="G753" s="7"/>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21"/>
      <c r="AY753" s="21"/>
      <c r="AZ753" s="21"/>
      <c r="BA753" s="21"/>
      <c r="BB753" s="21"/>
      <c r="BC753" s="21"/>
      <c r="BD753" s="21"/>
    </row>
    <row r="754" spans="1:56" ht="12.75">
      <c r="A754" s="21"/>
      <c r="B754" s="7"/>
      <c r="C754" s="7"/>
      <c r="D754" s="7"/>
      <c r="E754" s="7"/>
      <c r="F754" s="7"/>
      <c r="G754" s="7"/>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21"/>
      <c r="AY754" s="21"/>
      <c r="AZ754" s="21"/>
      <c r="BA754" s="21"/>
      <c r="BB754" s="21"/>
      <c r="BC754" s="21"/>
      <c r="BD754" s="21"/>
    </row>
    <row r="755" spans="1:56" ht="12.75">
      <c r="A755" s="21"/>
      <c r="B755" s="7"/>
      <c r="C755" s="7"/>
      <c r="D755" s="7"/>
      <c r="E755" s="7"/>
      <c r="F755" s="7"/>
      <c r="G755" s="7"/>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21"/>
      <c r="AY755" s="21"/>
      <c r="AZ755" s="21"/>
      <c r="BA755" s="21"/>
      <c r="BB755" s="21"/>
      <c r="BC755" s="21"/>
      <c r="BD755" s="21"/>
    </row>
    <row r="756" spans="1:56" ht="12.75">
      <c r="A756" s="21"/>
      <c r="B756" s="7"/>
      <c r="C756" s="7"/>
      <c r="D756" s="7"/>
      <c r="E756" s="7"/>
      <c r="F756" s="7"/>
      <c r="G756" s="7"/>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1"/>
      <c r="AY756" s="21"/>
      <c r="AZ756" s="21"/>
      <c r="BA756" s="21"/>
      <c r="BB756" s="21"/>
      <c r="BC756" s="21"/>
      <c r="BD756" s="21"/>
    </row>
    <row r="757" spans="1:56" ht="12.75">
      <c r="A757" s="21"/>
      <c r="B757" s="7"/>
      <c r="C757" s="7"/>
      <c r="D757" s="7"/>
      <c r="E757" s="7"/>
      <c r="F757" s="7"/>
      <c r="G757" s="7"/>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21"/>
      <c r="AY757" s="21"/>
      <c r="AZ757" s="21"/>
      <c r="BA757" s="21"/>
      <c r="BB757" s="21"/>
      <c r="BC757" s="21"/>
      <c r="BD757" s="21"/>
    </row>
    <row r="758" spans="1:56" ht="12.75">
      <c r="A758" s="21"/>
      <c r="B758" s="7"/>
      <c r="C758" s="7"/>
      <c r="D758" s="7"/>
      <c r="E758" s="7"/>
      <c r="F758" s="7"/>
      <c r="G758" s="7"/>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21"/>
      <c r="AY758" s="21"/>
      <c r="AZ758" s="21"/>
      <c r="BA758" s="21"/>
      <c r="BB758" s="21"/>
      <c r="BC758" s="21"/>
      <c r="BD758" s="21"/>
    </row>
    <row r="759" spans="1:56" ht="12.75">
      <c r="A759" s="21"/>
      <c r="B759" s="7"/>
      <c r="C759" s="7"/>
      <c r="D759" s="7"/>
      <c r="E759" s="7"/>
      <c r="F759" s="7"/>
      <c r="G759" s="7"/>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21"/>
      <c r="AY759" s="21"/>
      <c r="AZ759" s="21"/>
      <c r="BA759" s="21"/>
      <c r="BB759" s="21"/>
      <c r="BC759" s="21"/>
      <c r="BD759" s="21"/>
    </row>
    <row r="760" spans="1:56" ht="12.75">
      <c r="A760" s="21"/>
      <c r="B760" s="7"/>
      <c r="C760" s="7"/>
      <c r="D760" s="7"/>
      <c r="E760" s="7"/>
      <c r="F760" s="7"/>
      <c r="G760" s="7"/>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21"/>
      <c r="AY760" s="21"/>
      <c r="AZ760" s="21"/>
      <c r="BA760" s="21"/>
      <c r="BB760" s="21"/>
      <c r="BC760" s="21"/>
      <c r="BD760" s="21"/>
    </row>
    <row r="761" spans="1:56" ht="12.75">
      <c r="A761" s="21"/>
      <c r="B761" s="7"/>
      <c r="C761" s="7"/>
      <c r="D761" s="7"/>
      <c r="E761" s="7"/>
      <c r="F761" s="7"/>
      <c r="G761" s="7"/>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21"/>
      <c r="AY761" s="21"/>
      <c r="AZ761" s="21"/>
      <c r="BA761" s="21"/>
      <c r="BB761" s="21"/>
      <c r="BC761" s="21"/>
      <c r="BD761" s="21"/>
    </row>
    <row r="762" spans="1:56" ht="12.75">
      <c r="A762" s="21"/>
      <c r="B762" s="7"/>
      <c r="C762" s="7"/>
      <c r="D762" s="7"/>
      <c r="E762" s="7"/>
      <c r="F762" s="7"/>
      <c r="G762" s="7"/>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21"/>
      <c r="AY762" s="21"/>
      <c r="AZ762" s="21"/>
      <c r="BA762" s="21"/>
      <c r="BB762" s="21"/>
      <c r="BC762" s="21"/>
      <c r="BD762" s="21"/>
    </row>
    <row r="763" spans="1:56" ht="12.75">
      <c r="A763" s="21"/>
      <c r="B763" s="7"/>
      <c r="C763" s="7"/>
      <c r="D763" s="7"/>
      <c r="E763" s="7"/>
      <c r="F763" s="7"/>
      <c r="G763" s="7"/>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21"/>
      <c r="AY763" s="21"/>
      <c r="AZ763" s="21"/>
      <c r="BA763" s="21"/>
      <c r="BB763" s="21"/>
      <c r="BC763" s="21"/>
      <c r="BD763" s="21"/>
    </row>
    <row r="764" spans="1:56" ht="12.75">
      <c r="A764" s="21"/>
      <c r="B764" s="7"/>
      <c r="C764" s="7"/>
      <c r="D764" s="7"/>
      <c r="E764" s="7"/>
      <c r="F764" s="7"/>
      <c r="G764" s="7"/>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21"/>
      <c r="AY764" s="21"/>
      <c r="AZ764" s="21"/>
      <c r="BA764" s="21"/>
      <c r="BB764" s="21"/>
      <c r="BC764" s="21"/>
      <c r="BD764" s="21"/>
    </row>
    <row r="765" spans="1:56" ht="12.75">
      <c r="A765" s="21"/>
      <c r="B765" s="7"/>
      <c r="C765" s="7"/>
      <c r="D765" s="7"/>
      <c r="E765" s="7"/>
      <c r="F765" s="7"/>
      <c r="G765" s="7"/>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21"/>
      <c r="AY765" s="21"/>
      <c r="AZ765" s="21"/>
      <c r="BA765" s="21"/>
      <c r="BB765" s="21"/>
      <c r="BC765" s="21"/>
      <c r="BD765" s="21"/>
    </row>
    <row r="766" spans="1:56" ht="12.75">
      <c r="A766" s="21"/>
      <c r="B766" s="7"/>
      <c r="C766" s="7"/>
      <c r="D766" s="7"/>
      <c r="E766" s="7"/>
      <c r="F766" s="7"/>
      <c r="G766" s="7"/>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c r="BC766" s="21"/>
      <c r="BD766" s="21"/>
    </row>
    <row r="767" spans="1:56" ht="12.75">
      <c r="A767" s="21"/>
      <c r="B767" s="7"/>
      <c r="C767" s="7"/>
      <c r="D767" s="7"/>
      <c r="E767" s="7"/>
      <c r="F767" s="7"/>
      <c r="G767" s="7"/>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21"/>
      <c r="AY767" s="21"/>
      <c r="AZ767" s="21"/>
      <c r="BA767" s="21"/>
      <c r="BB767" s="21"/>
      <c r="BC767" s="21"/>
      <c r="BD767" s="21"/>
    </row>
    <row r="768" spans="1:56" ht="12.75">
      <c r="A768" s="21"/>
      <c r="B768" s="7"/>
      <c r="C768" s="7"/>
      <c r="D768" s="7"/>
      <c r="E768" s="7"/>
      <c r="F768" s="7"/>
      <c r="G768" s="7"/>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c r="AU768" s="21"/>
      <c r="AV768" s="21"/>
      <c r="AW768" s="21"/>
      <c r="AX768" s="21"/>
      <c r="AY768" s="21"/>
      <c r="AZ768" s="21"/>
      <c r="BA768" s="21"/>
      <c r="BB768" s="21"/>
      <c r="BC768" s="21"/>
      <c r="BD768" s="21"/>
    </row>
    <row r="769" spans="1:56" ht="12.75">
      <c r="A769" s="21"/>
      <c r="B769" s="7"/>
      <c r="C769" s="7"/>
      <c r="D769" s="7"/>
      <c r="E769" s="7"/>
      <c r="F769" s="7"/>
      <c r="G769" s="7"/>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21"/>
      <c r="AY769" s="21"/>
      <c r="AZ769" s="21"/>
      <c r="BA769" s="21"/>
      <c r="BB769" s="21"/>
      <c r="BC769" s="21"/>
      <c r="BD769" s="21"/>
    </row>
    <row r="770" spans="1:56" ht="12.75">
      <c r="A770" s="21"/>
      <c r="B770" s="7"/>
      <c r="C770" s="7"/>
      <c r="D770" s="7"/>
      <c r="E770" s="7"/>
      <c r="F770" s="7"/>
      <c r="G770" s="7"/>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21"/>
      <c r="AY770" s="21"/>
      <c r="AZ770" s="21"/>
      <c r="BA770" s="21"/>
      <c r="BB770" s="21"/>
      <c r="BC770" s="21"/>
      <c r="BD770" s="21"/>
    </row>
    <row r="771" spans="1:56" ht="12.75">
      <c r="A771" s="21"/>
      <c r="B771" s="7"/>
      <c r="C771" s="7"/>
      <c r="D771" s="7"/>
      <c r="E771" s="7"/>
      <c r="F771" s="7"/>
      <c r="G771" s="7"/>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1"/>
      <c r="AV771" s="21"/>
      <c r="AW771" s="21"/>
      <c r="AX771" s="21"/>
      <c r="AY771" s="21"/>
      <c r="AZ771" s="21"/>
      <c r="BA771" s="21"/>
      <c r="BB771" s="21"/>
      <c r="BC771" s="21"/>
      <c r="BD771" s="21"/>
    </row>
    <row r="772" spans="1:56" ht="12.75">
      <c r="A772" s="21"/>
      <c r="B772" s="7"/>
      <c r="C772" s="7"/>
      <c r="D772" s="7"/>
      <c r="E772" s="7"/>
      <c r="F772" s="7"/>
      <c r="G772" s="7"/>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21"/>
      <c r="AY772" s="21"/>
      <c r="AZ772" s="21"/>
      <c r="BA772" s="21"/>
      <c r="BB772" s="21"/>
      <c r="BC772" s="21"/>
      <c r="BD772" s="21"/>
    </row>
    <row r="773" spans="1:56" ht="12.75">
      <c r="A773" s="21"/>
      <c r="B773" s="7"/>
      <c r="C773" s="7"/>
      <c r="D773" s="7"/>
      <c r="E773" s="7"/>
      <c r="F773" s="7"/>
      <c r="G773" s="7"/>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21"/>
      <c r="AY773" s="21"/>
      <c r="AZ773" s="21"/>
      <c r="BA773" s="21"/>
      <c r="BB773" s="21"/>
      <c r="BC773" s="21"/>
      <c r="BD773" s="21"/>
    </row>
    <row r="774" spans="1:56" ht="12.75">
      <c r="A774" s="21"/>
      <c r="B774" s="7"/>
      <c r="C774" s="7"/>
      <c r="D774" s="7"/>
      <c r="E774" s="7"/>
      <c r="F774" s="7"/>
      <c r="G774" s="7"/>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21"/>
      <c r="AY774" s="21"/>
      <c r="AZ774" s="21"/>
      <c r="BA774" s="21"/>
      <c r="BB774" s="21"/>
      <c r="BC774" s="21"/>
      <c r="BD774" s="21"/>
    </row>
    <row r="775" spans="1:56" ht="12.75">
      <c r="A775" s="21"/>
      <c r="B775" s="7"/>
      <c r="C775" s="7"/>
      <c r="D775" s="7"/>
      <c r="E775" s="7"/>
      <c r="F775" s="7"/>
      <c r="G775" s="7"/>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
      <c r="AU775" s="21"/>
      <c r="AV775" s="21"/>
      <c r="AW775" s="21"/>
      <c r="AX775" s="21"/>
      <c r="AY775" s="21"/>
      <c r="AZ775" s="21"/>
      <c r="BA775" s="21"/>
      <c r="BB775" s="21"/>
      <c r="BC775" s="21"/>
      <c r="BD775" s="21"/>
    </row>
    <row r="776" spans="1:56" ht="12.75">
      <c r="A776" s="21"/>
      <c r="B776" s="7"/>
      <c r="C776" s="7"/>
      <c r="D776" s="7"/>
      <c r="E776" s="7"/>
      <c r="F776" s="7"/>
      <c r="G776" s="7"/>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1"/>
      <c r="AY776" s="21"/>
      <c r="AZ776" s="21"/>
      <c r="BA776" s="21"/>
      <c r="BB776" s="21"/>
      <c r="BC776" s="21"/>
      <c r="BD776" s="21"/>
    </row>
    <row r="777" spans="1:56" ht="12.75">
      <c r="A777" s="21"/>
      <c r="B777" s="7"/>
      <c r="C777" s="7"/>
      <c r="D777" s="7"/>
      <c r="E777" s="7"/>
      <c r="F777" s="7"/>
      <c r="G777" s="7"/>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
      <c r="AU777" s="21"/>
      <c r="AV777" s="21"/>
      <c r="AW777" s="21"/>
      <c r="AX777" s="21"/>
      <c r="AY777" s="21"/>
      <c r="AZ777" s="21"/>
      <c r="BA777" s="21"/>
      <c r="BB777" s="21"/>
      <c r="BC777" s="21"/>
      <c r="BD777" s="21"/>
    </row>
    <row r="778" spans="1:56" ht="12.75">
      <c r="A778" s="21"/>
      <c r="B778" s="7"/>
      <c r="C778" s="7"/>
      <c r="D778" s="7"/>
      <c r="E778" s="7"/>
      <c r="F778" s="7"/>
      <c r="G778" s="7"/>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21"/>
      <c r="AY778" s="21"/>
      <c r="AZ778" s="21"/>
      <c r="BA778" s="21"/>
      <c r="BB778" s="21"/>
      <c r="BC778" s="21"/>
      <c r="BD778" s="21"/>
    </row>
    <row r="779" spans="1:56" ht="12.75">
      <c r="A779" s="21"/>
      <c r="B779" s="7"/>
      <c r="C779" s="7"/>
      <c r="D779" s="7"/>
      <c r="E779" s="7"/>
      <c r="F779" s="7"/>
      <c r="G779" s="7"/>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21"/>
      <c r="AY779" s="21"/>
      <c r="AZ779" s="21"/>
      <c r="BA779" s="21"/>
      <c r="BB779" s="21"/>
      <c r="BC779" s="21"/>
      <c r="BD779" s="21"/>
    </row>
    <row r="780" spans="1:56" ht="12.75">
      <c r="A780" s="21"/>
      <c r="B780" s="7"/>
      <c r="C780" s="7"/>
      <c r="D780" s="7"/>
      <c r="E780" s="7"/>
      <c r="F780" s="7"/>
      <c r="G780" s="7"/>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c r="AG780" s="21"/>
      <c r="AH780" s="21"/>
      <c r="AI780" s="21"/>
      <c r="AJ780" s="21"/>
      <c r="AK780" s="21"/>
      <c r="AL780" s="21"/>
      <c r="AM780" s="21"/>
      <c r="AN780" s="21"/>
      <c r="AO780" s="21"/>
      <c r="AP780" s="21"/>
      <c r="AQ780" s="21"/>
      <c r="AR780" s="21"/>
      <c r="AS780" s="21"/>
      <c r="AT780" s="21"/>
      <c r="AU780" s="21"/>
      <c r="AV780" s="21"/>
      <c r="AW780" s="21"/>
      <c r="AX780" s="21"/>
      <c r="AY780" s="21"/>
      <c r="AZ780" s="21"/>
      <c r="BA780" s="21"/>
      <c r="BB780" s="21"/>
      <c r="BC780" s="21"/>
      <c r="BD780" s="21"/>
    </row>
    <row r="781" spans="1:56" ht="12.75">
      <c r="A781" s="21"/>
      <c r="B781" s="7"/>
      <c r="C781" s="7"/>
      <c r="D781" s="7"/>
      <c r="E781" s="7"/>
      <c r="F781" s="7"/>
      <c r="G781" s="7"/>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c r="AR781" s="21"/>
      <c r="AS781" s="21"/>
      <c r="AT781" s="21"/>
      <c r="AU781" s="21"/>
      <c r="AV781" s="21"/>
      <c r="AW781" s="21"/>
      <c r="AX781" s="21"/>
      <c r="AY781" s="21"/>
      <c r="AZ781" s="21"/>
      <c r="BA781" s="21"/>
      <c r="BB781" s="21"/>
      <c r="BC781" s="21"/>
      <c r="BD781" s="21"/>
    </row>
    <row r="782" spans="1:56" ht="12.75">
      <c r="A782" s="21"/>
      <c r="B782" s="7"/>
      <c r="C782" s="7"/>
      <c r="D782" s="7"/>
      <c r="E782" s="7"/>
      <c r="F782" s="7"/>
      <c r="G782" s="7"/>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c r="AQ782" s="21"/>
      <c r="AR782" s="21"/>
      <c r="AS782" s="21"/>
      <c r="AT782" s="21"/>
      <c r="AU782" s="21"/>
      <c r="AV782" s="21"/>
      <c r="AW782" s="21"/>
      <c r="AX782" s="21"/>
      <c r="AY782" s="21"/>
      <c r="AZ782" s="21"/>
      <c r="BA782" s="21"/>
      <c r="BB782" s="21"/>
      <c r="BC782" s="21"/>
      <c r="BD782" s="21"/>
    </row>
    <row r="783" spans="1:56" ht="12.75">
      <c r="A783" s="21"/>
      <c r="B783" s="7"/>
      <c r="C783" s="7"/>
      <c r="D783" s="7"/>
      <c r="E783" s="7"/>
      <c r="F783" s="7"/>
      <c r="G783" s="7"/>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c r="AQ783" s="21"/>
      <c r="AR783" s="21"/>
      <c r="AS783" s="21"/>
      <c r="AT783" s="21"/>
      <c r="AU783" s="21"/>
      <c r="AV783" s="21"/>
      <c r="AW783" s="21"/>
      <c r="AX783" s="21"/>
      <c r="AY783" s="21"/>
      <c r="AZ783" s="21"/>
      <c r="BA783" s="21"/>
      <c r="BB783" s="21"/>
      <c r="BC783" s="21"/>
      <c r="BD783" s="21"/>
    </row>
    <row r="784" spans="1:56" ht="12.75">
      <c r="A784" s="21"/>
      <c r="B784" s="7"/>
      <c r="C784" s="7"/>
      <c r="D784" s="7"/>
      <c r="E784" s="7"/>
      <c r="F784" s="7"/>
      <c r="G784" s="7"/>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c r="AE784" s="21"/>
      <c r="AF784" s="21"/>
      <c r="AG784" s="21"/>
      <c r="AH784" s="21"/>
      <c r="AI784" s="21"/>
      <c r="AJ784" s="21"/>
      <c r="AK784" s="21"/>
      <c r="AL784" s="21"/>
      <c r="AM784" s="21"/>
      <c r="AN784" s="21"/>
      <c r="AO784" s="21"/>
      <c r="AP784" s="21"/>
      <c r="AQ784" s="21"/>
      <c r="AR784" s="21"/>
      <c r="AS784" s="21"/>
      <c r="AT784" s="21"/>
      <c r="AU784" s="21"/>
      <c r="AV784" s="21"/>
      <c r="AW784" s="21"/>
      <c r="AX784" s="21"/>
      <c r="AY784" s="21"/>
      <c r="AZ784" s="21"/>
      <c r="BA784" s="21"/>
      <c r="BB784" s="21"/>
      <c r="BC784" s="21"/>
      <c r="BD784" s="21"/>
    </row>
    <row r="785" spans="1:56" ht="12.75">
      <c r="A785" s="21"/>
      <c r="B785" s="7"/>
      <c r="C785" s="7"/>
      <c r="D785" s="7"/>
      <c r="E785" s="7"/>
      <c r="F785" s="7"/>
      <c r="G785" s="7"/>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c r="AR785" s="21"/>
      <c r="AS785" s="21"/>
      <c r="AT785" s="21"/>
      <c r="AU785" s="21"/>
      <c r="AV785" s="21"/>
      <c r="AW785" s="21"/>
      <c r="AX785" s="21"/>
      <c r="AY785" s="21"/>
      <c r="AZ785" s="21"/>
      <c r="BA785" s="21"/>
      <c r="BB785" s="21"/>
      <c r="BC785" s="21"/>
      <c r="BD785" s="21"/>
    </row>
    <row r="786" spans="1:56" ht="12.75">
      <c r="A786" s="21"/>
      <c r="B786" s="7"/>
      <c r="C786" s="7"/>
      <c r="D786" s="7"/>
      <c r="E786" s="7"/>
      <c r="F786" s="7"/>
      <c r="G786" s="7"/>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21"/>
      <c r="AY786" s="21"/>
      <c r="AZ786" s="21"/>
      <c r="BA786" s="21"/>
      <c r="BB786" s="21"/>
      <c r="BC786" s="21"/>
      <c r="BD786" s="21"/>
    </row>
    <row r="787" spans="1:56" ht="12.75">
      <c r="A787" s="21"/>
      <c r="B787" s="7"/>
      <c r="C787" s="7"/>
      <c r="D787" s="7"/>
      <c r="E787" s="7"/>
      <c r="F787" s="7"/>
      <c r="G787" s="7"/>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c r="AE787" s="21"/>
      <c r="AF787" s="21"/>
      <c r="AG787" s="21"/>
      <c r="AH787" s="21"/>
      <c r="AI787" s="21"/>
      <c r="AJ787" s="21"/>
      <c r="AK787" s="21"/>
      <c r="AL787" s="21"/>
      <c r="AM787" s="21"/>
      <c r="AN787" s="21"/>
      <c r="AO787" s="21"/>
      <c r="AP787" s="21"/>
      <c r="AQ787" s="21"/>
      <c r="AR787" s="21"/>
      <c r="AS787" s="21"/>
      <c r="AT787" s="21"/>
      <c r="AU787" s="21"/>
      <c r="AV787" s="21"/>
      <c r="AW787" s="21"/>
      <c r="AX787" s="21"/>
      <c r="AY787" s="21"/>
      <c r="AZ787" s="21"/>
      <c r="BA787" s="21"/>
      <c r="BB787" s="21"/>
      <c r="BC787" s="21"/>
      <c r="BD787" s="21"/>
    </row>
    <row r="788" spans="1:56" ht="12.75">
      <c r="A788" s="21"/>
      <c r="B788" s="7"/>
      <c r="C788" s="7"/>
      <c r="D788" s="7"/>
      <c r="E788" s="7"/>
      <c r="F788" s="7"/>
      <c r="G788" s="7"/>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c r="AG788" s="21"/>
      <c r="AH788" s="21"/>
      <c r="AI788" s="21"/>
      <c r="AJ788" s="21"/>
      <c r="AK788" s="21"/>
      <c r="AL788" s="21"/>
      <c r="AM788" s="21"/>
      <c r="AN788" s="21"/>
      <c r="AO788" s="21"/>
      <c r="AP788" s="21"/>
      <c r="AQ788" s="21"/>
      <c r="AR788" s="21"/>
      <c r="AS788" s="21"/>
      <c r="AT788" s="21"/>
      <c r="AU788" s="21"/>
      <c r="AV788" s="21"/>
      <c r="AW788" s="21"/>
      <c r="AX788" s="21"/>
      <c r="AY788" s="21"/>
      <c r="AZ788" s="21"/>
      <c r="BA788" s="21"/>
      <c r="BB788" s="21"/>
      <c r="BC788" s="21"/>
      <c r="BD788" s="21"/>
    </row>
    <row r="789" spans="1:56" ht="12.75">
      <c r="A789" s="21"/>
      <c r="B789" s="7"/>
      <c r="C789" s="7"/>
      <c r="D789" s="7"/>
      <c r="E789" s="7"/>
      <c r="F789" s="7"/>
      <c r="G789" s="7"/>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c r="AE789" s="21"/>
      <c r="AF789" s="21"/>
      <c r="AG789" s="21"/>
      <c r="AH789" s="21"/>
      <c r="AI789" s="21"/>
      <c r="AJ789" s="21"/>
      <c r="AK789" s="21"/>
      <c r="AL789" s="21"/>
      <c r="AM789" s="21"/>
      <c r="AN789" s="21"/>
      <c r="AO789" s="21"/>
      <c r="AP789" s="21"/>
      <c r="AQ789" s="21"/>
      <c r="AR789" s="21"/>
      <c r="AS789" s="21"/>
      <c r="AT789" s="21"/>
      <c r="AU789" s="21"/>
      <c r="AV789" s="21"/>
      <c r="AW789" s="21"/>
      <c r="AX789" s="21"/>
      <c r="AY789" s="21"/>
      <c r="AZ789" s="21"/>
      <c r="BA789" s="21"/>
      <c r="BB789" s="21"/>
      <c r="BC789" s="21"/>
      <c r="BD789" s="21"/>
    </row>
    <row r="790" spans="1:56" ht="12.75">
      <c r="A790" s="21"/>
      <c r="B790" s="7"/>
      <c r="C790" s="7"/>
      <c r="D790" s="7"/>
      <c r="E790" s="7"/>
      <c r="F790" s="7"/>
      <c r="G790" s="7"/>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c r="AQ790" s="21"/>
      <c r="AR790" s="21"/>
      <c r="AS790" s="21"/>
      <c r="AT790" s="21"/>
      <c r="AU790" s="21"/>
      <c r="AV790" s="21"/>
      <c r="AW790" s="21"/>
      <c r="AX790" s="21"/>
      <c r="AY790" s="21"/>
      <c r="AZ790" s="21"/>
      <c r="BA790" s="21"/>
      <c r="BB790" s="21"/>
      <c r="BC790" s="21"/>
      <c r="BD790" s="21"/>
    </row>
    <row r="791" spans="1:56" ht="12.75">
      <c r="A791" s="21"/>
      <c r="B791" s="7"/>
      <c r="C791" s="7"/>
      <c r="D791" s="7"/>
      <c r="E791" s="7"/>
      <c r="F791" s="7"/>
      <c r="G791" s="7"/>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c r="AE791" s="21"/>
      <c r="AF791" s="21"/>
      <c r="AG791" s="21"/>
      <c r="AH791" s="21"/>
      <c r="AI791" s="21"/>
      <c r="AJ791" s="21"/>
      <c r="AK791" s="21"/>
      <c r="AL791" s="21"/>
      <c r="AM791" s="21"/>
      <c r="AN791" s="21"/>
      <c r="AO791" s="21"/>
      <c r="AP791" s="21"/>
      <c r="AQ791" s="21"/>
      <c r="AR791" s="21"/>
      <c r="AS791" s="21"/>
      <c r="AT791" s="21"/>
      <c r="AU791" s="21"/>
      <c r="AV791" s="21"/>
      <c r="AW791" s="21"/>
      <c r="AX791" s="21"/>
      <c r="AY791" s="21"/>
      <c r="AZ791" s="21"/>
      <c r="BA791" s="21"/>
      <c r="BB791" s="21"/>
      <c r="BC791" s="21"/>
      <c r="BD791" s="21"/>
    </row>
    <row r="792" spans="1:56" ht="12.75">
      <c r="A792" s="21"/>
      <c r="B792" s="7"/>
      <c r="C792" s="7"/>
      <c r="D792" s="7"/>
      <c r="E792" s="7"/>
      <c r="F792" s="7"/>
      <c r="G792" s="7"/>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c r="AR792" s="21"/>
      <c r="AS792" s="21"/>
      <c r="AT792" s="21"/>
      <c r="AU792" s="21"/>
      <c r="AV792" s="21"/>
      <c r="AW792" s="21"/>
      <c r="AX792" s="21"/>
      <c r="AY792" s="21"/>
      <c r="AZ792" s="21"/>
      <c r="BA792" s="21"/>
      <c r="BB792" s="21"/>
      <c r="BC792" s="21"/>
      <c r="BD792" s="21"/>
    </row>
    <row r="793" spans="1:56" ht="12.75">
      <c r="A793" s="21"/>
      <c r="B793" s="7"/>
      <c r="C793" s="7"/>
      <c r="D793" s="7"/>
      <c r="E793" s="7"/>
      <c r="F793" s="7"/>
      <c r="G793" s="7"/>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c r="AR793" s="21"/>
      <c r="AS793" s="21"/>
      <c r="AT793" s="21"/>
      <c r="AU793" s="21"/>
      <c r="AV793" s="21"/>
      <c r="AW793" s="21"/>
      <c r="AX793" s="21"/>
      <c r="AY793" s="21"/>
      <c r="AZ793" s="21"/>
      <c r="BA793" s="21"/>
      <c r="BB793" s="21"/>
      <c r="BC793" s="21"/>
      <c r="BD793" s="21"/>
    </row>
    <row r="794" spans="1:56" ht="12.75">
      <c r="A794" s="21"/>
      <c r="B794" s="7"/>
      <c r="C794" s="7"/>
      <c r="D794" s="7"/>
      <c r="E794" s="7"/>
      <c r="F794" s="7"/>
      <c r="G794" s="7"/>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c r="AQ794" s="21"/>
      <c r="AR794" s="21"/>
      <c r="AS794" s="21"/>
      <c r="AT794" s="21"/>
      <c r="AU794" s="21"/>
      <c r="AV794" s="21"/>
      <c r="AW794" s="21"/>
      <c r="AX794" s="21"/>
      <c r="AY794" s="21"/>
      <c r="AZ794" s="21"/>
      <c r="BA794" s="21"/>
      <c r="BB794" s="21"/>
      <c r="BC794" s="21"/>
      <c r="BD794" s="21"/>
    </row>
    <row r="795" spans="1:56" ht="12.75">
      <c r="A795" s="21"/>
      <c r="B795" s="7"/>
      <c r="C795" s="7"/>
      <c r="D795" s="7"/>
      <c r="E795" s="7"/>
      <c r="F795" s="7"/>
      <c r="G795" s="7"/>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c r="AR795" s="21"/>
      <c r="AS795" s="21"/>
      <c r="AT795" s="21"/>
      <c r="AU795" s="21"/>
      <c r="AV795" s="21"/>
      <c r="AW795" s="21"/>
      <c r="AX795" s="21"/>
      <c r="AY795" s="21"/>
      <c r="AZ795" s="21"/>
      <c r="BA795" s="21"/>
      <c r="BB795" s="21"/>
      <c r="BC795" s="21"/>
      <c r="BD795" s="21"/>
    </row>
    <row r="796" spans="1:56" ht="12.75">
      <c r="A796" s="21"/>
      <c r="B796" s="7"/>
      <c r="C796" s="7"/>
      <c r="D796" s="7"/>
      <c r="E796" s="7"/>
      <c r="F796" s="7"/>
      <c r="G796" s="7"/>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c r="AZ796" s="21"/>
      <c r="BA796" s="21"/>
      <c r="BB796" s="21"/>
      <c r="BC796" s="21"/>
      <c r="BD796" s="21"/>
    </row>
    <row r="797" spans="1:56" ht="12.75">
      <c r="A797" s="21"/>
      <c r="B797" s="7"/>
      <c r="C797" s="7"/>
      <c r="D797" s="7"/>
      <c r="E797" s="7"/>
      <c r="F797" s="7"/>
      <c r="G797" s="7"/>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c r="AR797" s="21"/>
      <c r="AS797" s="21"/>
      <c r="AT797" s="21"/>
      <c r="AU797" s="21"/>
      <c r="AV797" s="21"/>
      <c r="AW797" s="21"/>
      <c r="AX797" s="21"/>
      <c r="AY797" s="21"/>
      <c r="AZ797" s="21"/>
      <c r="BA797" s="21"/>
      <c r="BB797" s="21"/>
      <c r="BC797" s="21"/>
      <c r="BD797" s="21"/>
    </row>
    <row r="798" spans="1:56" ht="12.75">
      <c r="A798" s="21"/>
      <c r="B798" s="7"/>
      <c r="C798" s="7"/>
      <c r="D798" s="7"/>
      <c r="E798" s="7"/>
      <c r="F798" s="7"/>
      <c r="G798" s="7"/>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c r="AQ798" s="21"/>
      <c r="AR798" s="21"/>
      <c r="AS798" s="21"/>
      <c r="AT798" s="21"/>
      <c r="AU798" s="21"/>
      <c r="AV798" s="21"/>
      <c r="AW798" s="21"/>
      <c r="AX798" s="21"/>
      <c r="AY798" s="21"/>
      <c r="AZ798" s="21"/>
      <c r="BA798" s="21"/>
      <c r="BB798" s="21"/>
      <c r="BC798" s="21"/>
      <c r="BD798" s="21"/>
    </row>
    <row r="799" spans="1:56" ht="12.75">
      <c r="A799" s="21"/>
      <c r="B799" s="7"/>
      <c r="C799" s="7"/>
      <c r="D799" s="7"/>
      <c r="E799" s="7"/>
      <c r="F799" s="7"/>
      <c r="G799" s="7"/>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c r="AG799" s="21"/>
      <c r="AH799" s="21"/>
      <c r="AI799" s="21"/>
      <c r="AJ799" s="21"/>
      <c r="AK799" s="21"/>
      <c r="AL799" s="21"/>
      <c r="AM799" s="21"/>
      <c r="AN799" s="21"/>
      <c r="AO799" s="21"/>
      <c r="AP799" s="21"/>
      <c r="AQ799" s="21"/>
      <c r="AR799" s="21"/>
      <c r="AS799" s="21"/>
      <c r="AT799" s="21"/>
      <c r="AU799" s="21"/>
      <c r="AV799" s="21"/>
      <c r="AW799" s="21"/>
      <c r="AX799" s="21"/>
      <c r="AY799" s="21"/>
      <c r="AZ799" s="21"/>
      <c r="BA799" s="21"/>
      <c r="BB799" s="21"/>
      <c r="BC799" s="21"/>
      <c r="BD799" s="21"/>
    </row>
    <row r="800" spans="1:56" ht="12.75">
      <c r="A800" s="21"/>
      <c r="B800" s="7"/>
      <c r="C800" s="7"/>
      <c r="D800" s="7"/>
      <c r="E800" s="7"/>
      <c r="F800" s="7"/>
      <c r="G800" s="7"/>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c r="AR800" s="21"/>
      <c r="AS800" s="21"/>
      <c r="AT800" s="21"/>
      <c r="AU800" s="21"/>
      <c r="AV800" s="21"/>
      <c r="AW800" s="21"/>
      <c r="AX800" s="21"/>
      <c r="AY800" s="21"/>
      <c r="AZ800" s="21"/>
      <c r="BA800" s="21"/>
      <c r="BB800" s="21"/>
      <c r="BC800" s="21"/>
      <c r="BD800" s="21"/>
    </row>
    <row r="801" spans="1:56" ht="12.75">
      <c r="A801" s="21"/>
      <c r="B801" s="7"/>
      <c r="C801" s="7"/>
      <c r="D801" s="7"/>
      <c r="E801" s="7"/>
      <c r="F801" s="7"/>
      <c r="G801" s="7"/>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c r="AE801" s="21"/>
      <c r="AF801" s="21"/>
      <c r="AG801" s="21"/>
      <c r="AH801" s="21"/>
      <c r="AI801" s="21"/>
      <c r="AJ801" s="21"/>
      <c r="AK801" s="21"/>
      <c r="AL801" s="21"/>
      <c r="AM801" s="21"/>
      <c r="AN801" s="21"/>
      <c r="AO801" s="21"/>
      <c r="AP801" s="21"/>
      <c r="AQ801" s="21"/>
      <c r="AR801" s="21"/>
      <c r="AS801" s="21"/>
      <c r="AT801" s="21"/>
      <c r="AU801" s="21"/>
      <c r="AV801" s="21"/>
      <c r="AW801" s="21"/>
      <c r="AX801" s="21"/>
      <c r="AY801" s="21"/>
      <c r="AZ801" s="21"/>
      <c r="BA801" s="21"/>
      <c r="BB801" s="21"/>
      <c r="BC801" s="21"/>
      <c r="BD801" s="21"/>
    </row>
    <row r="802" spans="1:56" ht="12.75">
      <c r="A802" s="21"/>
      <c r="B802" s="7"/>
      <c r="C802" s="7"/>
      <c r="D802" s="7"/>
      <c r="E802" s="7"/>
      <c r="F802" s="7"/>
      <c r="G802" s="7"/>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c r="AE802" s="21"/>
      <c r="AF802" s="21"/>
      <c r="AG802" s="21"/>
      <c r="AH802" s="21"/>
      <c r="AI802" s="21"/>
      <c r="AJ802" s="21"/>
      <c r="AK802" s="21"/>
      <c r="AL802" s="21"/>
      <c r="AM802" s="21"/>
      <c r="AN802" s="21"/>
      <c r="AO802" s="21"/>
      <c r="AP802" s="21"/>
      <c r="AQ802" s="21"/>
      <c r="AR802" s="21"/>
      <c r="AS802" s="21"/>
      <c r="AT802" s="21"/>
      <c r="AU802" s="21"/>
      <c r="AV802" s="21"/>
      <c r="AW802" s="21"/>
      <c r="AX802" s="21"/>
      <c r="AY802" s="21"/>
      <c r="AZ802" s="21"/>
      <c r="BA802" s="21"/>
      <c r="BB802" s="21"/>
      <c r="BC802" s="21"/>
      <c r="BD802" s="21"/>
    </row>
    <row r="803" spans="1:56" ht="12.75">
      <c r="A803" s="21"/>
      <c r="B803" s="7"/>
      <c r="C803" s="7"/>
      <c r="D803" s="7"/>
      <c r="E803" s="7"/>
      <c r="F803" s="7"/>
      <c r="G803" s="7"/>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c r="AQ803" s="21"/>
      <c r="AR803" s="21"/>
      <c r="AS803" s="21"/>
      <c r="AT803" s="21"/>
      <c r="AU803" s="21"/>
      <c r="AV803" s="21"/>
      <c r="AW803" s="21"/>
      <c r="AX803" s="21"/>
      <c r="AY803" s="21"/>
      <c r="AZ803" s="21"/>
      <c r="BA803" s="21"/>
      <c r="BB803" s="21"/>
      <c r="BC803" s="21"/>
      <c r="BD803" s="21"/>
    </row>
    <row r="804" spans="1:56" ht="12.75">
      <c r="A804" s="21"/>
      <c r="B804" s="7"/>
      <c r="C804" s="7"/>
      <c r="D804" s="7"/>
      <c r="E804" s="7"/>
      <c r="F804" s="7"/>
      <c r="G804" s="7"/>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c r="AQ804" s="21"/>
      <c r="AR804" s="21"/>
      <c r="AS804" s="21"/>
      <c r="AT804" s="21"/>
      <c r="AU804" s="21"/>
      <c r="AV804" s="21"/>
      <c r="AW804" s="21"/>
      <c r="AX804" s="21"/>
      <c r="AY804" s="21"/>
      <c r="AZ804" s="21"/>
      <c r="BA804" s="21"/>
      <c r="BB804" s="21"/>
      <c r="BC804" s="21"/>
      <c r="BD804" s="21"/>
    </row>
    <row r="805" spans="1:56" ht="12.75">
      <c r="A805" s="21"/>
      <c r="B805" s="7"/>
      <c r="C805" s="7"/>
      <c r="D805" s="7"/>
      <c r="E805" s="7"/>
      <c r="F805" s="7"/>
      <c r="G805" s="7"/>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c r="AG805" s="21"/>
      <c r="AH805" s="21"/>
      <c r="AI805" s="21"/>
      <c r="AJ805" s="21"/>
      <c r="AK805" s="21"/>
      <c r="AL805" s="21"/>
      <c r="AM805" s="21"/>
      <c r="AN805" s="21"/>
      <c r="AO805" s="21"/>
      <c r="AP805" s="21"/>
      <c r="AQ805" s="21"/>
      <c r="AR805" s="21"/>
      <c r="AS805" s="21"/>
      <c r="AT805" s="21"/>
      <c r="AU805" s="21"/>
      <c r="AV805" s="21"/>
      <c r="AW805" s="21"/>
      <c r="AX805" s="21"/>
      <c r="AY805" s="21"/>
      <c r="AZ805" s="21"/>
      <c r="BA805" s="21"/>
      <c r="BB805" s="21"/>
      <c r="BC805" s="21"/>
      <c r="BD805" s="21"/>
    </row>
    <row r="806" spans="1:56" ht="12.75">
      <c r="A806" s="21"/>
      <c r="B806" s="7"/>
      <c r="C806" s="7"/>
      <c r="D806" s="7"/>
      <c r="E806" s="7"/>
      <c r="F806" s="7"/>
      <c r="G806" s="7"/>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row>
    <row r="807" spans="1:56" ht="12.75">
      <c r="A807" s="21"/>
      <c r="B807" s="7"/>
      <c r="C807" s="7"/>
      <c r="D807" s="7"/>
      <c r="E807" s="7"/>
      <c r="F807" s="7"/>
      <c r="G807" s="7"/>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c r="AE807" s="21"/>
      <c r="AF807" s="21"/>
      <c r="AG807" s="21"/>
      <c r="AH807" s="21"/>
      <c r="AI807" s="21"/>
      <c r="AJ807" s="21"/>
      <c r="AK807" s="21"/>
      <c r="AL807" s="21"/>
      <c r="AM807" s="21"/>
      <c r="AN807" s="21"/>
      <c r="AO807" s="21"/>
      <c r="AP807" s="21"/>
      <c r="AQ807" s="21"/>
      <c r="AR807" s="21"/>
      <c r="AS807" s="21"/>
      <c r="AT807" s="21"/>
      <c r="AU807" s="21"/>
      <c r="AV807" s="21"/>
      <c r="AW807" s="21"/>
      <c r="AX807" s="21"/>
      <c r="AY807" s="21"/>
      <c r="AZ807" s="21"/>
      <c r="BA807" s="21"/>
      <c r="BB807" s="21"/>
      <c r="BC807" s="21"/>
      <c r="BD807" s="21"/>
    </row>
    <row r="808" spans="1:56" ht="12.75">
      <c r="A808" s="21"/>
      <c r="B808" s="7"/>
      <c r="C808" s="7"/>
      <c r="D808" s="7"/>
      <c r="E808" s="7"/>
      <c r="F808" s="7"/>
      <c r="G808" s="7"/>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c r="AE808" s="21"/>
      <c r="AF808" s="21"/>
      <c r="AG808" s="21"/>
      <c r="AH808" s="21"/>
      <c r="AI808" s="21"/>
      <c r="AJ808" s="21"/>
      <c r="AK808" s="21"/>
      <c r="AL808" s="21"/>
      <c r="AM808" s="21"/>
      <c r="AN808" s="21"/>
      <c r="AO808" s="21"/>
      <c r="AP808" s="21"/>
      <c r="AQ808" s="21"/>
      <c r="AR808" s="21"/>
      <c r="AS808" s="21"/>
      <c r="AT808" s="21"/>
      <c r="AU808" s="21"/>
      <c r="AV808" s="21"/>
      <c r="AW808" s="21"/>
      <c r="AX808" s="21"/>
      <c r="AY808" s="21"/>
      <c r="AZ808" s="21"/>
      <c r="BA808" s="21"/>
      <c r="BB808" s="21"/>
      <c r="BC808" s="21"/>
      <c r="BD808" s="21"/>
    </row>
    <row r="809" spans="1:56" ht="12.75">
      <c r="A809" s="21"/>
      <c r="B809" s="7"/>
      <c r="C809" s="7"/>
      <c r="D809" s="7"/>
      <c r="E809" s="7"/>
      <c r="F809" s="7"/>
      <c r="G809" s="7"/>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c r="AR809" s="21"/>
      <c r="AS809" s="21"/>
      <c r="AT809" s="21"/>
      <c r="AU809" s="21"/>
      <c r="AV809" s="21"/>
      <c r="AW809" s="21"/>
      <c r="AX809" s="21"/>
      <c r="AY809" s="21"/>
      <c r="AZ809" s="21"/>
      <c r="BA809" s="21"/>
      <c r="BB809" s="21"/>
      <c r="BC809" s="21"/>
      <c r="BD809" s="21"/>
    </row>
    <row r="810" spans="1:56" ht="12.75">
      <c r="A810" s="21"/>
      <c r="B810" s="7"/>
      <c r="C810" s="7"/>
      <c r="D810" s="7"/>
      <c r="E810" s="7"/>
      <c r="F810" s="7"/>
      <c r="G810" s="7"/>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c r="AQ810" s="21"/>
      <c r="AR810" s="21"/>
      <c r="AS810" s="21"/>
      <c r="AT810" s="21"/>
      <c r="AU810" s="21"/>
      <c r="AV810" s="21"/>
      <c r="AW810" s="21"/>
      <c r="AX810" s="21"/>
      <c r="AY810" s="21"/>
      <c r="AZ810" s="21"/>
      <c r="BA810" s="21"/>
      <c r="BB810" s="21"/>
      <c r="BC810" s="21"/>
      <c r="BD810" s="21"/>
    </row>
    <row r="811" spans="1:56" ht="12.75">
      <c r="A811" s="21"/>
      <c r="B811" s="7"/>
      <c r="C811" s="7"/>
      <c r="D811" s="7"/>
      <c r="E811" s="7"/>
      <c r="F811" s="7"/>
      <c r="G811" s="7"/>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c r="AR811" s="21"/>
      <c r="AS811" s="21"/>
      <c r="AT811" s="21"/>
      <c r="AU811" s="21"/>
      <c r="AV811" s="21"/>
      <c r="AW811" s="21"/>
      <c r="AX811" s="21"/>
      <c r="AY811" s="21"/>
      <c r="AZ811" s="21"/>
      <c r="BA811" s="21"/>
      <c r="BB811" s="21"/>
      <c r="BC811" s="21"/>
      <c r="BD811" s="21"/>
    </row>
    <row r="812" spans="1:56" ht="12.75">
      <c r="A812" s="21"/>
      <c r="B812" s="7"/>
      <c r="C812" s="7"/>
      <c r="D812" s="7"/>
      <c r="E812" s="7"/>
      <c r="F812" s="7"/>
      <c r="G812" s="7"/>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c r="AQ812" s="21"/>
      <c r="AR812" s="21"/>
      <c r="AS812" s="21"/>
      <c r="AT812" s="21"/>
      <c r="AU812" s="21"/>
      <c r="AV812" s="21"/>
      <c r="AW812" s="21"/>
      <c r="AX812" s="21"/>
      <c r="AY812" s="21"/>
      <c r="AZ812" s="21"/>
      <c r="BA812" s="21"/>
      <c r="BB812" s="21"/>
      <c r="BC812" s="21"/>
      <c r="BD812" s="21"/>
    </row>
    <row r="813" spans="1:56" ht="12.75">
      <c r="A813" s="21"/>
      <c r="B813" s="7"/>
      <c r="C813" s="7"/>
      <c r="D813" s="7"/>
      <c r="E813" s="7"/>
      <c r="F813" s="7"/>
      <c r="G813" s="7"/>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c r="AR813" s="21"/>
      <c r="AS813" s="21"/>
      <c r="AT813" s="21"/>
      <c r="AU813" s="21"/>
      <c r="AV813" s="21"/>
      <c r="AW813" s="21"/>
      <c r="AX813" s="21"/>
      <c r="AY813" s="21"/>
      <c r="AZ813" s="21"/>
      <c r="BA813" s="21"/>
      <c r="BB813" s="21"/>
      <c r="BC813" s="21"/>
      <c r="BD813" s="21"/>
    </row>
    <row r="814" spans="1:56" ht="12.75">
      <c r="A814" s="21"/>
      <c r="B814" s="7"/>
      <c r="C814" s="7"/>
      <c r="D814" s="7"/>
      <c r="E814" s="7"/>
      <c r="F814" s="7"/>
      <c r="G814" s="7"/>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c r="AR814" s="21"/>
      <c r="AS814" s="21"/>
      <c r="AT814" s="21"/>
      <c r="AU814" s="21"/>
      <c r="AV814" s="21"/>
      <c r="AW814" s="21"/>
      <c r="AX814" s="21"/>
      <c r="AY814" s="21"/>
      <c r="AZ814" s="21"/>
      <c r="BA814" s="21"/>
      <c r="BB814" s="21"/>
      <c r="BC814" s="21"/>
      <c r="BD814" s="21"/>
    </row>
    <row r="815" spans="1:56" ht="12.75">
      <c r="A815" s="21"/>
      <c r="B815" s="7"/>
      <c r="C815" s="7"/>
      <c r="D815" s="7"/>
      <c r="E815" s="7"/>
      <c r="F815" s="7"/>
      <c r="G815" s="7"/>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c r="AQ815" s="21"/>
      <c r="AR815" s="21"/>
      <c r="AS815" s="21"/>
      <c r="AT815" s="21"/>
      <c r="AU815" s="21"/>
      <c r="AV815" s="21"/>
      <c r="AW815" s="21"/>
      <c r="AX815" s="21"/>
      <c r="AY815" s="21"/>
      <c r="AZ815" s="21"/>
      <c r="BA815" s="21"/>
      <c r="BB815" s="21"/>
      <c r="BC815" s="21"/>
      <c r="BD815" s="21"/>
    </row>
    <row r="816" spans="1:56" ht="12.75">
      <c r="A816" s="21"/>
      <c r="B816" s="7"/>
      <c r="C816" s="7"/>
      <c r="D816" s="7"/>
      <c r="E816" s="7"/>
      <c r="F816" s="7"/>
      <c r="G816" s="7"/>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c r="BC816" s="21"/>
      <c r="BD816" s="21"/>
    </row>
    <row r="817" spans="1:56" ht="12.75">
      <c r="A817" s="21"/>
      <c r="B817" s="7"/>
      <c r="C817" s="7"/>
      <c r="D817" s="7"/>
      <c r="E817" s="7"/>
      <c r="F817" s="7"/>
      <c r="G817" s="7"/>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c r="AG817" s="21"/>
      <c r="AH817" s="21"/>
      <c r="AI817" s="21"/>
      <c r="AJ817" s="21"/>
      <c r="AK817" s="21"/>
      <c r="AL817" s="21"/>
      <c r="AM817" s="21"/>
      <c r="AN817" s="21"/>
      <c r="AO817" s="21"/>
      <c r="AP817" s="21"/>
      <c r="AQ817" s="21"/>
      <c r="AR817" s="21"/>
      <c r="AS817" s="21"/>
      <c r="AT817" s="21"/>
      <c r="AU817" s="21"/>
      <c r="AV817" s="21"/>
      <c r="AW817" s="21"/>
      <c r="AX817" s="21"/>
      <c r="AY817" s="21"/>
      <c r="AZ817" s="21"/>
      <c r="BA817" s="21"/>
      <c r="BB817" s="21"/>
      <c r="BC817" s="21"/>
      <c r="BD817" s="21"/>
    </row>
    <row r="818" spans="1:56" ht="12.75">
      <c r="A818" s="21"/>
      <c r="B818" s="7"/>
      <c r="C818" s="7"/>
      <c r="D818" s="7"/>
      <c r="E818" s="7"/>
      <c r="F818" s="7"/>
      <c r="G818" s="7"/>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c r="AQ818" s="21"/>
      <c r="AR818" s="21"/>
      <c r="AS818" s="21"/>
      <c r="AT818" s="21"/>
      <c r="AU818" s="21"/>
      <c r="AV818" s="21"/>
      <c r="AW818" s="21"/>
      <c r="AX818" s="21"/>
      <c r="AY818" s="21"/>
      <c r="AZ818" s="21"/>
      <c r="BA818" s="21"/>
      <c r="BB818" s="21"/>
      <c r="BC818" s="21"/>
      <c r="BD818" s="21"/>
    </row>
    <row r="819" spans="1:56" ht="12.75">
      <c r="A819" s="21"/>
      <c r="B819" s="7"/>
      <c r="C819" s="7"/>
      <c r="D819" s="7"/>
      <c r="E819" s="7"/>
      <c r="F819" s="7"/>
      <c r="G819" s="7"/>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c r="AQ819" s="21"/>
      <c r="AR819" s="21"/>
      <c r="AS819" s="21"/>
      <c r="AT819" s="21"/>
      <c r="AU819" s="21"/>
      <c r="AV819" s="21"/>
      <c r="AW819" s="21"/>
      <c r="AX819" s="21"/>
      <c r="AY819" s="21"/>
      <c r="AZ819" s="21"/>
      <c r="BA819" s="21"/>
      <c r="BB819" s="21"/>
      <c r="BC819" s="21"/>
      <c r="BD819" s="21"/>
    </row>
    <row r="820" spans="1:56" ht="12.75">
      <c r="A820" s="21"/>
      <c r="B820" s="7"/>
      <c r="C820" s="7"/>
      <c r="D820" s="7"/>
      <c r="E820" s="7"/>
      <c r="F820" s="7"/>
      <c r="G820" s="7"/>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c r="AQ820" s="21"/>
      <c r="AR820" s="21"/>
      <c r="AS820" s="21"/>
      <c r="AT820" s="21"/>
      <c r="AU820" s="21"/>
      <c r="AV820" s="21"/>
      <c r="AW820" s="21"/>
      <c r="AX820" s="21"/>
      <c r="AY820" s="21"/>
      <c r="AZ820" s="21"/>
      <c r="BA820" s="21"/>
      <c r="BB820" s="21"/>
      <c r="BC820" s="21"/>
      <c r="BD820" s="21"/>
    </row>
    <row r="821" spans="1:56" ht="12.75">
      <c r="A821" s="21"/>
      <c r="B821" s="7"/>
      <c r="C821" s="7"/>
      <c r="D821" s="7"/>
      <c r="E821" s="7"/>
      <c r="F821" s="7"/>
      <c r="G821" s="7"/>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c r="AE821" s="21"/>
      <c r="AF821" s="21"/>
      <c r="AG821" s="21"/>
      <c r="AH821" s="21"/>
      <c r="AI821" s="21"/>
      <c r="AJ821" s="21"/>
      <c r="AK821" s="21"/>
      <c r="AL821" s="21"/>
      <c r="AM821" s="21"/>
      <c r="AN821" s="21"/>
      <c r="AO821" s="21"/>
      <c r="AP821" s="21"/>
      <c r="AQ821" s="21"/>
      <c r="AR821" s="21"/>
      <c r="AS821" s="21"/>
      <c r="AT821" s="21"/>
      <c r="AU821" s="21"/>
      <c r="AV821" s="21"/>
      <c r="AW821" s="21"/>
      <c r="AX821" s="21"/>
      <c r="AY821" s="21"/>
      <c r="AZ821" s="21"/>
      <c r="BA821" s="21"/>
      <c r="BB821" s="21"/>
      <c r="BC821" s="21"/>
      <c r="BD821" s="21"/>
    </row>
    <row r="822" spans="1:56" ht="12.75">
      <c r="A822" s="21"/>
      <c r="B822" s="7"/>
      <c r="C822" s="7"/>
      <c r="D822" s="7"/>
      <c r="E822" s="7"/>
      <c r="F822" s="7"/>
      <c r="G822" s="7"/>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c r="AG822" s="21"/>
      <c r="AH822" s="21"/>
      <c r="AI822" s="21"/>
      <c r="AJ822" s="21"/>
      <c r="AK822" s="21"/>
      <c r="AL822" s="21"/>
      <c r="AM822" s="21"/>
      <c r="AN822" s="21"/>
      <c r="AO822" s="21"/>
      <c r="AP822" s="21"/>
      <c r="AQ822" s="21"/>
      <c r="AR822" s="21"/>
      <c r="AS822" s="21"/>
      <c r="AT822" s="21"/>
      <c r="AU822" s="21"/>
      <c r="AV822" s="21"/>
      <c r="AW822" s="21"/>
      <c r="AX822" s="21"/>
      <c r="AY822" s="21"/>
      <c r="AZ822" s="21"/>
      <c r="BA822" s="21"/>
      <c r="BB822" s="21"/>
      <c r="BC822" s="21"/>
      <c r="BD822" s="21"/>
    </row>
    <row r="823" spans="1:56" ht="12.75">
      <c r="A823" s="21"/>
      <c r="B823" s="7"/>
      <c r="C823" s="7"/>
      <c r="D823" s="7"/>
      <c r="E823" s="7"/>
      <c r="F823" s="7"/>
      <c r="G823" s="7"/>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c r="AQ823" s="21"/>
      <c r="AR823" s="21"/>
      <c r="AS823" s="21"/>
      <c r="AT823" s="21"/>
      <c r="AU823" s="21"/>
      <c r="AV823" s="21"/>
      <c r="AW823" s="21"/>
      <c r="AX823" s="21"/>
      <c r="AY823" s="21"/>
      <c r="AZ823" s="21"/>
      <c r="BA823" s="21"/>
      <c r="BB823" s="21"/>
      <c r="BC823" s="21"/>
      <c r="BD823" s="21"/>
    </row>
    <row r="824" spans="1:56" ht="12.75">
      <c r="A824" s="21"/>
      <c r="B824" s="7"/>
      <c r="C824" s="7"/>
      <c r="D824" s="7"/>
      <c r="E824" s="7"/>
      <c r="F824" s="7"/>
      <c r="G824" s="7"/>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c r="AR824" s="21"/>
      <c r="AS824" s="21"/>
      <c r="AT824" s="21"/>
      <c r="AU824" s="21"/>
      <c r="AV824" s="21"/>
      <c r="AW824" s="21"/>
      <c r="AX824" s="21"/>
      <c r="AY824" s="21"/>
      <c r="AZ824" s="21"/>
      <c r="BA824" s="21"/>
      <c r="BB824" s="21"/>
      <c r="BC824" s="21"/>
      <c r="BD824" s="21"/>
    </row>
    <row r="825" spans="1:56" ht="12.75">
      <c r="A825" s="21"/>
      <c r="B825" s="7"/>
      <c r="C825" s="7"/>
      <c r="D825" s="7"/>
      <c r="E825" s="7"/>
      <c r="F825" s="7"/>
      <c r="G825" s="7"/>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c r="AE825" s="21"/>
      <c r="AF825" s="21"/>
      <c r="AG825" s="21"/>
      <c r="AH825" s="21"/>
      <c r="AI825" s="21"/>
      <c r="AJ825" s="21"/>
      <c r="AK825" s="21"/>
      <c r="AL825" s="21"/>
      <c r="AM825" s="21"/>
      <c r="AN825" s="21"/>
      <c r="AO825" s="21"/>
      <c r="AP825" s="21"/>
      <c r="AQ825" s="21"/>
      <c r="AR825" s="21"/>
      <c r="AS825" s="21"/>
      <c r="AT825" s="21"/>
      <c r="AU825" s="21"/>
      <c r="AV825" s="21"/>
      <c r="AW825" s="21"/>
      <c r="AX825" s="21"/>
      <c r="AY825" s="21"/>
      <c r="AZ825" s="21"/>
      <c r="BA825" s="21"/>
      <c r="BB825" s="21"/>
      <c r="BC825" s="21"/>
      <c r="BD825" s="21"/>
    </row>
    <row r="826" spans="1:56" ht="12.75">
      <c r="A826" s="21"/>
      <c r="B826" s="7"/>
      <c r="C826" s="7"/>
      <c r="D826" s="7"/>
      <c r="E826" s="7"/>
      <c r="F826" s="7"/>
      <c r="G826" s="7"/>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c r="AZ826" s="21"/>
      <c r="BA826" s="21"/>
      <c r="BB826" s="21"/>
      <c r="BC826" s="21"/>
      <c r="BD826" s="21"/>
    </row>
    <row r="827" spans="1:56" ht="12.75">
      <c r="A827" s="21"/>
      <c r="B827" s="7"/>
      <c r="C827" s="7"/>
      <c r="D827" s="7"/>
      <c r="E827" s="7"/>
      <c r="F827" s="7"/>
      <c r="G827" s="7"/>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c r="AQ827" s="21"/>
      <c r="AR827" s="21"/>
      <c r="AS827" s="21"/>
      <c r="AT827" s="21"/>
      <c r="AU827" s="21"/>
      <c r="AV827" s="21"/>
      <c r="AW827" s="21"/>
      <c r="AX827" s="21"/>
      <c r="AY827" s="21"/>
      <c r="AZ827" s="21"/>
      <c r="BA827" s="21"/>
      <c r="BB827" s="21"/>
      <c r="BC827" s="21"/>
      <c r="BD827" s="21"/>
    </row>
    <row r="828" spans="1:56" ht="12.75">
      <c r="A828" s="21"/>
      <c r="B828" s="7"/>
      <c r="C828" s="7"/>
      <c r="D828" s="7"/>
      <c r="E828" s="7"/>
      <c r="F828" s="7"/>
      <c r="G828" s="7"/>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c r="AE828" s="21"/>
      <c r="AF828" s="21"/>
      <c r="AG828" s="21"/>
      <c r="AH828" s="21"/>
      <c r="AI828" s="21"/>
      <c r="AJ828" s="21"/>
      <c r="AK828" s="21"/>
      <c r="AL828" s="21"/>
      <c r="AM828" s="21"/>
      <c r="AN828" s="21"/>
      <c r="AO828" s="21"/>
      <c r="AP828" s="21"/>
      <c r="AQ828" s="21"/>
      <c r="AR828" s="21"/>
      <c r="AS828" s="21"/>
      <c r="AT828" s="21"/>
      <c r="AU828" s="21"/>
      <c r="AV828" s="21"/>
      <c r="AW828" s="21"/>
      <c r="AX828" s="21"/>
      <c r="AY828" s="21"/>
      <c r="AZ828" s="21"/>
      <c r="BA828" s="21"/>
      <c r="BB828" s="21"/>
      <c r="BC828" s="21"/>
      <c r="BD828" s="21"/>
    </row>
    <row r="829" spans="1:56" ht="12.75">
      <c r="A829" s="21"/>
      <c r="B829" s="7"/>
      <c r="C829" s="7"/>
      <c r="D829" s="7"/>
      <c r="E829" s="7"/>
      <c r="F829" s="7"/>
      <c r="G829" s="7"/>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c r="AR829" s="21"/>
      <c r="AS829" s="21"/>
      <c r="AT829" s="21"/>
      <c r="AU829" s="21"/>
      <c r="AV829" s="21"/>
      <c r="AW829" s="21"/>
      <c r="AX829" s="21"/>
      <c r="AY829" s="21"/>
      <c r="AZ829" s="21"/>
      <c r="BA829" s="21"/>
      <c r="BB829" s="21"/>
      <c r="BC829" s="21"/>
      <c r="BD829" s="21"/>
    </row>
    <row r="830" spans="1:56" ht="12.75">
      <c r="A830" s="21"/>
      <c r="B830" s="7"/>
      <c r="C830" s="7"/>
      <c r="D830" s="7"/>
      <c r="E830" s="7"/>
      <c r="F830" s="7"/>
      <c r="G830" s="7"/>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c r="AR830" s="21"/>
      <c r="AS830" s="21"/>
      <c r="AT830" s="21"/>
      <c r="AU830" s="21"/>
      <c r="AV830" s="21"/>
      <c r="AW830" s="21"/>
      <c r="AX830" s="21"/>
      <c r="AY830" s="21"/>
      <c r="AZ830" s="21"/>
      <c r="BA830" s="21"/>
      <c r="BB830" s="21"/>
      <c r="BC830" s="21"/>
      <c r="BD830" s="21"/>
    </row>
    <row r="831" spans="1:56" ht="12.75">
      <c r="A831" s="21"/>
      <c r="B831" s="7"/>
      <c r="C831" s="7"/>
      <c r="D831" s="7"/>
      <c r="E831" s="7"/>
      <c r="F831" s="7"/>
      <c r="G831" s="7"/>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c r="AE831" s="21"/>
      <c r="AF831" s="21"/>
      <c r="AG831" s="21"/>
      <c r="AH831" s="21"/>
      <c r="AI831" s="21"/>
      <c r="AJ831" s="21"/>
      <c r="AK831" s="21"/>
      <c r="AL831" s="21"/>
      <c r="AM831" s="21"/>
      <c r="AN831" s="21"/>
      <c r="AO831" s="21"/>
      <c r="AP831" s="21"/>
      <c r="AQ831" s="21"/>
      <c r="AR831" s="21"/>
      <c r="AS831" s="21"/>
      <c r="AT831" s="21"/>
      <c r="AU831" s="21"/>
      <c r="AV831" s="21"/>
      <c r="AW831" s="21"/>
      <c r="AX831" s="21"/>
      <c r="AY831" s="21"/>
      <c r="AZ831" s="21"/>
      <c r="BA831" s="21"/>
      <c r="BB831" s="21"/>
      <c r="BC831" s="21"/>
      <c r="BD831" s="21"/>
    </row>
    <row r="832" spans="1:56" ht="12.75">
      <c r="A832" s="21"/>
      <c r="B832" s="7"/>
      <c r="C832" s="7"/>
      <c r="D832" s="7"/>
      <c r="E832" s="7"/>
      <c r="F832" s="7"/>
      <c r="G832" s="7"/>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c r="AQ832" s="21"/>
      <c r="AR832" s="21"/>
      <c r="AS832" s="21"/>
      <c r="AT832" s="21"/>
      <c r="AU832" s="21"/>
      <c r="AV832" s="21"/>
      <c r="AW832" s="21"/>
      <c r="AX832" s="21"/>
      <c r="AY832" s="21"/>
      <c r="AZ832" s="21"/>
      <c r="BA832" s="21"/>
      <c r="BB832" s="21"/>
      <c r="BC832" s="21"/>
      <c r="BD832" s="21"/>
    </row>
    <row r="833" spans="1:56" ht="12.75">
      <c r="A833" s="21"/>
      <c r="B833" s="7"/>
      <c r="C833" s="7"/>
      <c r="D833" s="7"/>
      <c r="E833" s="7"/>
      <c r="F833" s="7"/>
      <c r="G833" s="7"/>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c r="AQ833" s="21"/>
      <c r="AR833" s="21"/>
      <c r="AS833" s="21"/>
      <c r="AT833" s="21"/>
      <c r="AU833" s="21"/>
      <c r="AV833" s="21"/>
      <c r="AW833" s="21"/>
      <c r="AX833" s="21"/>
      <c r="AY833" s="21"/>
      <c r="AZ833" s="21"/>
      <c r="BA833" s="21"/>
      <c r="BB833" s="21"/>
      <c r="BC833" s="21"/>
      <c r="BD833" s="21"/>
    </row>
    <row r="834" spans="1:56" ht="12.75">
      <c r="A834" s="21"/>
      <c r="B834" s="7"/>
      <c r="C834" s="7"/>
      <c r="D834" s="7"/>
      <c r="E834" s="7"/>
      <c r="F834" s="7"/>
      <c r="G834" s="7"/>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c r="AE834" s="21"/>
      <c r="AF834" s="21"/>
      <c r="AG834" s="21"/>
      <c r="AH834" s="21"/>
      <c r="AI834" s="21"/>
      <c r="AJ834" s="21"/>
      <c r="AK834" s="21"/>
      <c r="AL834" s="21"/>
      <c r="AM834" s="21"/>
      <c r="AN834" s="21"/>
      <c r="AO834" s="21"/>
      <c r="AP834" s="21"/>
      <c r="AQ834" s="21"/>
      <c r="AR834" s="21"/>
      <c r="AS834" s="21"/>
      <c r="AT834" s="21"/>
      <c r="AU834" s="21"/>
      <c r="AV834" s="21"/>
      <c r="AW834" s="21"/>
      <c r="AX834" s="21"/>
      <c r="AY834" s="21"/>
      <c r="AZ834" s="21"/>
      <c r="BA834" s="21"/>
      <c r="BB834" s="21"/>
      <c r="BC834" s="21"/>
      <c r="BD834" s="21"/>
    </row>
    <row r="835" spans="1:56" ht="12.75">
      <c r="A835" s="21"/>
      <c r="B835" s="7"/>
      <c r="C835" s="7"/>
      <c r="D835" s="7"/>
      <c r="E835" s="7"/>
      <c r="F835" s="7"/>
      <c r="G835" s="7"/>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c r="AG835" s="21"/>
      <c r="AH835" s="21"/>
      <c r="AI835" s="21"/>
      <c r="AJ835" s="21"/>
      <c r="AK835" s="21"/>
      <c r="AL835" s="21"/>
      <c r="AM835" s="21"/>
      <c r="AN835" s="21"/>
      <c r="AO835" s="21"/>
      <c r="AP835" s="21"/>
      <c r="AQ835" s="21"/>
      <c r="AR835" s="21"/>
      <c r="AS835" s="21"/>
      <c r="AT835" s="21"/>
      <c r="AU835" s="21"/>
      <c r="AV835" s="21"/>
      <c r="AW835" s="21"/>
      <c r="AX835" s="21"/>
      <c r="AY835" s="21"/>
      <c r="AZ835" s="21"/>
      <c r="BA835" s="21"/>
      <c r="BB835" s="21"/>
      <c r="BC835" s="21"/>
      <c r="BD835" s="21"/>
    </row>
    <row r="836" spans="1:56" ht="12.75">
      <c r="A836" s="21"/>
      <c r="B836" s="7"/>
      <c r="C836" s="7"/>
      <c r="D836" s="7"/>
      <c r="E836" s="7"/>
      <c r="F836" s="7"/>
      <c r="G836" s="7"/>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c r="AR836" s="21"/>
      <c r="AS836" s="21"/>
      <c r="AT836" s="21"/>
      <c r="AU836" s="21"/>
      <c r="AV836" s="21"/>
      <c r="AW836" s="21"/>
      <c r="AX836" s="21"/>
      <c r="AY836" s="21"/>
      <c r="AZ836" s="21"/>
      <c r="BA836" s="21"/>
      <c r="BB836" s="21"/>
      <c r="BC836" s="21"/>
      <c r="BD836" s="21"/>
    </row>
    <row r="837" spans="1:56" ht="12.75">
      <c r="A837" s="21"/>
      <c r="B837" s="7"/>
      <c r="C837" s="7"/>
      <c r="D837" s="7"/>
      <c r="E837" s="7"/>
      <c r="F837" s="7"/>
      <c r="G837" s="7"/>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c r="AG837" s="21"/>
      <c r="AH837" s="21"/>
      <c r="AI837" s="21"/>
      <c r="AJ837" s="21"/>
      <c r="AK837" s="21"/>
      <c r="AL837" s="21"/>
      <c r="AM837" s="21"/>
      <c r="AN837" s="21"/>
      <c r="AO837" s="21"/>
      <c r="AP837" s="21"/>
      <c r="AQ837" s="21"/>
      <c r="AR837" s="21"/>
      <c r="AS837" s="21"/>
      <c r="AT837" s="21"/>
      <c r="AU837" s="21"/>
      <c r="AV837" s="21"/>
      <c r="AW837" s="21"/>
      <c r="AX837" s="21"/>
      <c r="AY837" s="21"/>
      <c r="AZ837" s="21"/>
      <c r="BA837" s="21"/>
      <c r="BB837" s="21"/>
      <c r="BC837" s="21"/>
      <c r="BD837" s="21"/>
    </row>
    <row r="838" spans="1:56" ht="12.75">
      <c r="A838" s="21"/>
      <c r="B838" s="7"/>
      <c r="C838" s="7"/>
      <c r="D838" s="7"/>
      <c r="E838" s="7"/>
      <c r="F838" s="7"/>
      <c r="G838" s="7"/>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c r="AQ838" s="21"/>
      <c r="AR838" s="21"/>
      <c r="AS838" s="21"/>
      <c r="AT838" s="21"/>
      <c r="AU838" s="21"/>
      <c r="AV838" s="21"/>
      <c r="AW838" s="21"/>
      <c r="AX838" s="21"/>
      <c r="AY838" s="21"/>
      <c r="AZ838" s="21"/>
      <c r="BA838" s="21"/>
      <c r="BB838" s="21"/>
      <c r="BC838" s="21"/>
      <c r="BD838" s="21"/>
    </row>
    <row r="839" spans="1:56" ht="12.75">
      <c r="A839" s="21"/>
      <c r="B839" s="7"/>
      <c r="C839" s="7"/>
      <c r="D839" s="7"/>
      <c r="E839" s="7"/>
      <c r="F839" s="7"/>
      <c r="G839" s="7"/>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c r="AG839" s="21"/>
      <c r="AH839" s="21"/>
      <c r="AI839" s="21"/>
      <c r="AJ839" s="21"/>
      <c r="AK839" s="21"/>
      <c r="AL839" s="21"/>
      <c r="AM839" s="21"/>
      <c r="AN839" s="21"/>
      <c r="AO839" s="21"/>
      <c r="AP839" s="21"/>
      <c r="AQ839" s="21"/>
      <c r="AR839" s="21"/>
      <c r="AS839" s="21"/>
      <c r="AT839" s="21"/>
      <c r="AU839" s="21"/>
      <c r="AV839" s="21"/>
      <c r="AW839" s="21"/>
      <c r="AX839" s="21"/>
      <c r="AY839" s="21"/>
      <c r="AZ839" s="21"/>
      <c r="BA839" s="21"/>
      <c r="BB839" s="21"/>
      <c r="BC839" s="21"/>
      <c r="BD839" s="21"/>
    </row>
    <row r="840" spans="1:56" ht="12.75">
      <c r="A840" s="21"/>
      <c r="B840" s="7"/>
      <c r="C840" s="7"/>
      <c r="D840" s="7"/>
      <c r="E840" s="7"/>
      <c r="F840" s="7"/>
      <c r="G840" s="7"/>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c r="AR840" s="21"/>
      <c r="AS840" s="21"/>
      <c r="AT840" s="21"/>
      <c r="AU840" s="21"/>
      <c r="AV840" s="21"/>
      <c r="AW840" s="21"/>
      <c r="AX840" s="21"/>
      <c r="AY840" s="21"/>
      <c r="AZ840" s="21"/>
      <c r="BA840" s="21"/>
      <c r="BB840" s="21"/>
      <c r="BC840" s="21"/>
      <c r="BD840" s="21"/>
    </row>
    <row r="841" spans="1:56" ht="12.75">
      <c r="A841" s="21"/>
      <c r="B841" s="7"/>
      <c r="C841" s="7"/>
      <c r="D841" s="7"/>
      <c r="E841" s="7"/>
      <c r="F841" s="7"/>
      <c r="G841" s="7"/>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c r="AE841" s="21"/>
      <c r="AF841" s="21"/>
      <c r="AG841" s="21"/>
      <c r="AH841" s="21"/>
      <c r="AI841" s="21"/>
      <c r="AJ841" s="21"/>
      <c r="AK841" s="21"/>
      <c r="AL841" s="21"/>
      <c r="AM841" s="21"/>
      <c r="AN841" s="21"/>
      <c r="AO841" s="21"/>
      <c r="AP841" s="21"/>
      <c r="AQ841" s="21"/>
      <c r="AR841" s="21"/>
      <c r="AS841" s="21"/>
      <c r="AT841" s="21"/>
      <c r="AU841" s="21"/>
      <c r="AV841" s="21"/>
      <c r="AW841" s="21"/>
      <c r="AX841" s="21"/>
      <c r="AY841" s="21"/>
      <c r="AZ841" s="21"/>
      <c r="BA841" s="21"/>
      <c r="BB841" s="21"/>
      <c r="BC841" s="21"/>
      <c r="BD841" s="21"/>
    </row>
    <row r="842" spans="1:56" ht="12.75">
      <c r="A842" s="21"/>
      <c r="B842" s="7"/>
      <c r="C842" s="7"/>
      <c r="D842" s="7"/>
      <c r="E842" s="7"/>
      <c r="F842" s="7"/>
      <c r="G842" s="7"/>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c r="AR842" s="21"/>
      <c r="AS842" s="21"/>
      <c r="AT842" s="21"/>
      <c r="AU842" s="21"/>
      <c r="AV842" s="21"/>
      <c r="AW842" s="21"/>
      <c r="AX842" s="21"/>
      <c r="AY842" s="21"/>
      <c r="AZ842" s="21"/>
      <c r="BA842" s="21"/>
      <c r="BB842" s="21"/>
      <c r="BC842" s="21"/>
      <c r="BD842" s="21"/>
    </row>
    <row r="843" spans="1:56" ht="12.75">
      <c r="A843" s="21"/>
      <c r="B843" s="7"/>
      <c r="C843" s="7"/>
      <c r="D843" s="7"/>
      <c r="E843" s="7"/>
      <c r="F843" s="7"/>
      <c r="G843" s="7"/>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c r="AG843" s="21"/>
      <c r="AH843" s="21"/>
      <c r="AI843" s="21"/>
      <c r="AJ843" s="21"/>
      <c r="AK843" s="21"/>
      <c r="AL843" s="21"/>
      <c r="AM843" s="21"/>
      <c r="AN843" s="21"/>
      <c r="AO843" s="21"/>
      <c r="AP843" s="21"/>
      <c r="AQ843" s="21"/>
      <c r="AR843" s="21"/>
      <c r="AS843" s="21"/>
      <c r="AT843" s="21"/>
      <c r="AU843" s="21"/>
      <c r="AV843" s="21"/>
      <c r="AW843" s="21"/>
      <c r="AX843" s="21"/>
      <c r="AY843" s="21"/>
      <c r="AZ843" s="21"/>
      <c r="BA843" s="21"/>
      <c r="BB843" s="21"/>
      <c r="BC843" s="21"/>
      <c r="BD843" s="21"/>
    </row>
    <row r="844" spans="1:56" ht="12.75">
      <c r="A844" s="21"/>
      <c r="B844" s="7"/>
      <c r="C844" s="7"/>
      <c r="D844" s="7"/>
      <c r="E844" s="7"/>
      <c r="F844" s="7"/>
      <c r="G844" s="7"/>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c r="AR844" s="21"/>
      <c r="AS844" s="21"/>
      <c r="AT844" s="21"/>
      <c r="AU844" s="21"/>
      <c r="AV844" s="21"/>
      <c r="AW844" s="21"/>
      <c r="AX844" s="21"/>
      <c r="AY844" s="21"/>
      <c r="AZ844" s="21"/>
      <c r="BA844" s="21"/>
      <c r="BB844" s="21"/>
      <c r="BC844" s="21"/>
      <c r="BD844" s="21"/>
    </row>
    <row r="845" spans="1:56" ht="12.75">
      <c r="A845" s="21"/>
      <c r="B845" s="7"/>
      <c r="C845" s="7"/>
      <c r="D845" s="7"/>
      <c r="E845" s="7"/>
      <c r="F845" s="7"/>
      <c r="G845" s="7"/>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c r="AE845" s="21"/>
      <c r="AF845" s="21"/>
      <c r="AG845" s="21"/>
      <c r="AH845" s="21"/>
      <c r="AI845" s="21"/>
      <c r="AJ845" s="21"/>
      <c r="AK845" s="21"/>
      <c r="AL845" s="21"/>
      <c r="AM845" s="21"/>
      <c r="AN845" s="21"/>
      <c r="AO845" s="21"/>
      <c r="AP845" s="21"/>
      <c r="AQ845" s="21"/>
      <c r="AR845" s="21"/>
      <c r="AS845" s="21"/>
      <c r="AT845" s="21"/>
      <c r="AU845" s="21"/>
      <c r="AV845" s="21"/>
      <c r="AW845" s="21"/>
      <c r="AX845" s="21"/>
      <c r="AY845" s="21"/>
      <c r="AZ845" s="21"/>
      <c r="BA845" s="21"/>
      <c r="BB845" s="21"/>
      <c r="BC845" s="21"/>
      <c r="BD845" s="21"/>
    </row>
    <row r="846" spans="1:56" ht="12.75">
      <c r="A846" s="21"/>
      <c r="B846" s="7"/>
      <c r="C846" s="7"/>
      <c r="D846" s="7"/>
      <c r="E846" s="7"/>
      <c r="F846" s="7"/>
      <c r="G846" s="7"/>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c r="BC846" s="21"/>
      <c r="BD846" s="21"/>
    </row>
    <row r="847" spans="1:56" ht="12.75">
      <c r="A847" s="21"/>
      <c r="B847" s="7"/>
      <c r="C847" s="7"/>
      <c r="D847" s="7"/>
      <c r="E847" s="7"/>
      <c r="F847" s="7"/>
      <c r="G847" s="7"/>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c r="AQ847" s="21"/>
      <c r="AR847" s="21"/>
      <c r="AS847" s="21"/>
      <c r="AT847" s="21"/>
      <c r="AU847" s="21"/>
      <c r="AV847" s="21"/>
      <c r="AW847" s="21"/>
      <c r="AX847" s="21"/>
      <c r="AY847" s="21"/>
      <c r="AZ847" s="21"/>
      <c r="BA847" s="21"/>
      <c r="BB847" s="21"/>
      <c r="BC847" s="21"/>
      <c r="BD847" s="21"/>
    </row>
    <row r="848" spans="1:56" ht="12.75">
      <c r="A848" s="21"/>
      <c r="B848" s="7"/>
      <c r="C848" s="7"/>
      <c r="D848" s="7"/>
      <c r="E848" s="7"/>
      <c r="F848" s="7"/>
      <c r="G848" s="7"/>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c r="AR848" s="21"/>
      <c r="AS848" s="21"/>
      <c r="AT848" s="21"/>
      <c r="AU848" s="21"/>
      <c r="AV848" s="21"/>
      <c r="AW848" s="21"/>
      <c r="AX848" s="21"/>
      <c r="AY848" s="21"/>
      <c r="AZ848" s="21"/>
      <c r="BA848" s="21"/>
      <c r="BB848" s="21"/>
      <c r="BC848" s="21"/>
      <c r="BD848" s="21"/>
    </row>
    <row r="849" spans="1:56" ht="12.75">
      <c r="A849" s="21"/>
      <c r="B849" s="7"/>
      <c r="C849" s="7"/>
      <c r="D849" s="7"/>
      <c r="E849" s="7"/>
      <c r="F849" s="7"/>
      <c r="G849" s="7"/>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c r="AE849" s="21"/>
      <c r="AF849" s="21"/>
      <c r="AG849" s="21"/>
      <c r="AH849" s="21"/>
      <c r="AI849" s="21"/>
      <c r="AJ849" s="21"/>
      <c r="AK849" s="21"/>
      <c r="AL849" s="21"/>
      <c r="AM849" s="21"/>
      <c r="AN849" s="21"/>
      <c r="AO849" s="21"/>
      <c r="AP849" s="21"/>
      <c r="AQ849" s="21"/>
      <c r="AR849" s="21"/>
      <c r="AS849" s="21"/>
      <c r="AT849" s="21"/>
      <c r="AU849" s="21"/>
      <c r="AV849" s="21"/>
      <c r="AW849" s="21"/>
      <c r="AX849" s="21"/>
      <c r="AY849" s="21"/>
      <c r="AZ849" s="21"/>
      <c r="BA849" s="21"/>
      <c r="BB849" s="21"/>
      <c r="BC849" s="21"/>
      <c r="BD849" s="21"/>
    </row>
    <row r="850" spans="1:56" ht="12.75">
      <c r="A850" s="21"/>
      <c r="B850" s="7"/>
      <c r="C850" s="7"/>
      <c r="D850" s="7"/>
      <c r="E850" s="7"/>
      <c r="F850" s="7"/>
      <c r="G850" s="7"/>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T850" s="21"/>
      <c r="AU850" s="21"/>
      <c r="AV850" s="21"/>
      <c r="AW850" s="21"/>
      <c r="AX850" s="21"/>
      <c r="AY850" s="21"/>
      <c r="AZ850" s="21"/>
      <c r="BA850" s="21"/>
      <c r="BB850" s="21"/>
      <c r="BC850" s="21"/>
      <c r="BD850" s="21"/>
    </row>
    <row r="851" spans="1:56" ht="12.75">
      <c r="A851" s="21"/>
      <c r="B851" s="7"/>
      <c r="C851" s="7"/>
      <c r="D851" s="7"/>
      <c r="E851" s="7"/>
      <c r="F851" s="7"/>
      <c r="G851" s="7"/>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T851" s="21"/>
      <c r="AU851" s="21"/>
      <c r="AV851" s="21"/>
      <c r="AW851" s="21"/>
      <c r="AX851" s="21"/>
      <c r="AY851" s="21"/>
      <c r="AZ851" s="21"/>
      <c r="BA851" s="21"/>
      <c r="BB851" s="21"/>
      <c r="BC851" s="21"/>
      <c r="BD851" s="21"/>
    </row>
    <row r="852" spans="1:56" ht="12.75">
      <c r="A852" s="21"/>
      <c r="B852" s="7"/>
      <c r="C852" s="7"/>
      <c r="D852" s="7"/>
      <c r="E852" s="7"/>
      <c r="F852" s="7"/>
      <c r="G852" s="7"/>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c r="AG852" s="21"/>
      <c r="AH852" s="21"/>
      <c r="AI852" s="21"/>
      <c r="AJ852" s="21"/>
      <c r="AK852" s="21"/>
      <c r="AL852" s="21"/>
      <c r="AM852" s="21"/>
      <c r="AN852" s="21"/>
      <c r="AO852" s="21"/>
      <c r="AP852" s="21"/>
      <c r="AQ852" s="21"/>
      <c r="AR852" s="21"/>
      <c r="AS852" s="21"/>
      <c r="AT852" s="21"/>
      <c r="AU852" s="21"/>
      <c r="AV852" s="21"/>
      <c r="AW852" s="21"/>
      <c r="AX852" s="21"/>
      <c r="AY852" s="21"/>
      <c r="AZ852" s="21"/>
      <c r="BA852" s="21"/>
      <c r="BB852" s="21"/>
      <c r="BC852" s="21"/>
      <c r="BD852" s="21"/>
    </row>
    <row r="853" spans="1:56" ht="12.75">
      <c r="A853" s="21"/>
      <c r="B853" s="7"/>
      <c r="C853" s="7"/>
      <c r="D853" s="7"/>
      <c r="E853" s="7"/>
      <c r="F853" s="7"/>
      <c r="G853" s="7"/>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T853" s="21"/>
      <c r="AU853" s="21"/>
      <c r="AV853" s="21"/>
      <c r="AW853" s="21"/>
      <c r="AX853" s="21"/>
      <c r="AY853" s="21"/>
      <c r="AZ853" s="21"/>
      <c r="BA853" s="21"/>
      <c r="BB853" s="21"/>
      <c r="BC853" s="21"/>
      <c r="BD853" s="21"/>
    </row>
    <row r="854" spans="1:56" ht="12.75">
      <c r="A854" s="21"/>
      <c r="B854" s="7"/>
      <c r="C854" s="7"/>
      <c r="D854" s="7"/>
      <c r="E854" s="7"/>
      <c r="F854" s="7"/>
      <c r="G854" s="7"/>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c r="AR854" s="21"/>
      <c r="AS854" s="21"/>
      <c r="AT854" s="21"/>
      <c r="AU854" s="21"/>
      <c r="AV854" s="21"/>
      <c r="AW854" s="21"/>
      <c r="AX854" s="21"/>
      <c r="AY854" s="21"/>
      <c r="AZ854" s="21"/>
      <c r="BA854" s="21"/>
      <c r="BB854" s="21"/>
      <c r="BC854" s="21"/>
      <c r="BD854" s="21"/>
    </row>
    <row r="855" spans="1:56" ht="12.75">
      <c r="A855" s="21"/>
      <c r="B855" s="7"/>
      <c r="C855" s="7"/>
      <c r="D855" s="7"/>
      <c r="E855" s="7"/>
      <c r="F855" s="7"/>
      <c r="G855" s="7"/>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c r="AR855" s="21"/>
      <c r="AS855" s="21"/>
      <c r="AT855" s="21"/>
      <c r="AU855" s="21"/>
      <c r="AV855" s="21"/>
      <c r="AW855" s="21"/>
      <c r="AX855" s="21"/>
      <c r="AY855" s="21"/>
      <c r="AZ855" s="21"/>
      <c r="BA855" s="21"/>
      <c r="BB855" s="21"/>
      <c r="BC855" s="21"/>
      <c r="BD855" s="21"/>
    </row>
    <row r="856" spans="1:56" ht="12.75">
      <c r="A856" s="21"/>
      <c r="B856" s="7"/>
      <c r="C856" s="7"/>
      <c r="D856" s="7"/>
      <c r="E856" s="7"/>
      <c r="F856" s="7"/>
      <c r="G856" s="7"/>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c r="AZ856" s="21"/>
      <c r="BA856" s="21"/>
      <c r="BB856" s="21"/>
      <c r="BC856" s="21"/>
      <c r="BD856" s="21"/>
    </row>
    <row r="857" spans="1:56" ht="12.75">
      <c r="A857" s="21"/>
      <c r="B857" s="7"/>
      <c r="C857" s="7"/>
      <c r="D857" s="7"/>
      <c r="E857" s="7"/>
      <c r="F857" s="7"/>
      <c r="G857" s="7"/>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c r="AG857" s="21"/>
      <c r="AH857" s="21"/>
      <c r="AI857" s="21"/>
      <c r="AJ857" s="21"/>
      <c r="AK857" s="21"/>
      <c r="AL857" s="21"/>
      <c r="AM857" s="21"/>
      <c r="AN857" s="21"/>
      <c r="AO857" s="21"/>
      <c r="AP857" s="21"/>
      <c r="AQ857" s="21"/>
      <c r="AR857" s="21"/>
      <c r="AS857" s="21"/>
      <c r="AT857" s="21"/>
      <c r="AU857" s="21"/>
      <c r="AV857" s="21"/>
      <c r="AW857" s="21"/>
      <c r="AX857" s="21"/>
      <c r="AY857" s="21"/>
      <c r="AZ857" s="21"/>
      <c r="BA857" s="21"/>
      <c r="BB857" s="21"/>
      <c r="BC857" s="21"/>
      <c r="BD857" s="21"/>
    </row>
    <row r="858" spans="1:56" ht="12.75">
      <c r="A858" s="21"/>
      <c r="B858" s="7"/>
      <c r="C858" s="7"/>
      <c r="D858" s="7"/>
      <c r="E858" s="7"/>
      <c r="F858" s="7"/>
      <c r="G858" s="7"/>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c r="AQ858" s="21"/>
      <c r="AR858" s="21"/>
      <c r="AS858" s="21"/>
      <c r="AT858" s="21"/>
      <c r="AU858" s="21"/>
      <c r="AV858" s="21"/>
      <c r="AW858" s="21"/>
      <c r="AX858" s="21"/>
      <c r="AY858" s="21"/>
      <c r="AZ858" s="21"/>
      <c r="BA858" s="21"/>
      <c r="BB858" s="21"/>
      <c r="BC858" s="21"/>
      <c r="BD858" s="21"/>
    </row>
    <row r="859" spans="1:56" ht="12.75">
      <c r="A859" s="21"/>
      <c r="B859" s="7"/>
      <c r="C859" s="7"/>
      <c r="D859" s="7"/>
      <c r="E859" s="7"/>
      <c r="F859" s="7"/>
      <c r="G859" s="7"/>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c r="AR859" s="21"/>
      <c r="AS859" s="21"/>
      <c r="AT859" s="21"/>
      <c r="AU859" s="21"/>
      <c r="AV859" s="21"/>
      <c r="AW859" s="21"/>
      <c r="AX859" s="21"/>
      <c r="AY859" s="21"/>
      <c r="AZ859" s="21"/>
      <c r="BA859" s="21"/>
      <c r="BB859" s="21"/>
      <c r="BC859" s="21"/>
      <c r="BD859" s="21"/>
    </row>
    <row r="860" spans="1:56" ht="12.75">
      <c r="A860" s="21"/>
      <c r="B860" s="7"/>
      <c r="C860" s="7"/>
      <c r="D860" s="7"/>
      <c r="E860" s="7"/>
      <c r="F860" s="7"/>
      <c r="G860" s="7"/>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c r="AQ860" s="21"/>
      <c r="AR860" s="21"/>
      <c r="AS860" s="21"/>
      <c r="AT860" s="21"/>
      <c r="AU860" s="21"/>
      <c r="AV860" s="21"/>
      <c r="AW860" s="21"/>
      <c r="AX860" s="21"/>
      <c r="AY860" s="21"/>
      <c r="AZ860" s="21"/>
      <c r="BA860" s="21"/>
      <c r="BB860" s="21"/>
      <c r="BC860" s="21"/>
      <c r="BD860" s="21"/>
    </row>
    <row r="861" spans="1:56" ht="12.75">
      <c r="A861" s="21"/>
      <c r="B861" s="7"/>
      <c r="C861" s="7"/>
      <c r="D861" s="7"/>
      <c r="E861" s="7"/>
      <c r="F861" s="7"/>
      <c r="G861" s="7"/>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c r="AQ861" s="21"/>
      <c r="AR861" s="21"/>
      <c r="AS861" s="21"/>
      <c r="AT861" s="21"/>
      <c r="AU861" s="21"/>
      <c r="AV861" s="21"/>
      <c r="AW861" s="21"/>
      <c r="AX861" s="21"/>
      <c r="AY861" s="21"/>
      <c r="AZ861" s="21"/>
      <c r="BA861" s="21"/>
      <c r="BB861" s="21"/>
      <c r="BC861" s="21"/>
      <c r="BD861" s="21"/>
    </row>
    <row r="862" spans="1:56" ht="12.75">
      <c r="A862" s="21"/>
      <c r="B862" s="7"/>
      <c r="C862" s="7"/>
      <c r="D862" s="7"/>
      <c r="E862" s="7"/>
      <c r="F862" s="7"/>
      <c r="G862" s="7"/>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T862" s="21"/>
      <c r="AU862" s="21"/>
      <c r="AV862" s="21"/>
      <c r="AW862" s="21"/>
      <c r="AX862" s="21"/>
      <c r="AY862" s="21"/>
      <c r="AZ862" s="21"/>
      <c r="BA862" s="21"/>
      <c r="BB862" s="21"/>
      <c r="BC862" s="21"/>
      <c r="BD862" s="21"/>
    </row>
    <row r="863" spans="1:56" ht="12.75">
      <c r="A863" s="21"/>
      <c r="B863" s="7"/>
      <c r="C863" s="7"/>
      <c r="D863" s="7"/>
      <c r="E863" s="7"/>
      <c r="F863" s="7"/>
      <c r="G863" s="7"/>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c r="AR863" s="21"/>
      <c r="AS863" s="21"/>
      <c r="AT863" s="21"/>
      <c r="AU863" s="21"/>
      <c r="AV863" s="21"/>
      <c r="AW863" s="21"/>
      <c r="AX863" s="21"/>
      <c r="AY863" s="21"/>
      <c r="AZ863" s="21"/>
      <c r="BA863" s="21"/>
      <c r="BB863" s="21"/>
      <c r="BC863" s="21"/>
      <c r="BD863" s="21"/>
    </row>
    <row r="864" spans="1:56" ht="12.75">
      <c r="A864" s="21"/>
      <c r="B864" s="7"/>
      <c r="C864" s="7"/>
      <c r="D864" s="7"/>
      <c r="E864" s="7"/>
      <c r="F864" s="7"/>
      <c r="G864" s="7"/>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c r="AE864" s="21"/>
      <c r="AF864" s="21"/>
      <c r="AG864" s="21"/>
      <c r="AH864" s="21"/>
      <c r="AI864" s="21"/>
      <c r="AJ864" s="21"/>
      <c r="AK864" s="21"/>
      <c r="AL864" s="21"/>
      <c r="AM864" s="21"/>
      <c r="AN864" s="21"/>
      <c r="AO864" s="21"/>
      <c r="AP864" s="21"/>
      <c r="AQ864" s="21"/>
      <c r="AR864" s="21"/>
      <c r="AS864" s="21"/>
      <c r="AT864" s="21"/>
      <c r="AU864" s="21"/>
      <c r="AV864" s="21"/>
      <c r="AW864" s="21"/>
      <c r="AX864" s="21"/>
      <c r="AY864" s="21"/>
      <c r="AZ864" s="21"/>
      <c r="BA864" s="21"/>
      <c r="BB864" s="21"/>
      <c r="BC864" s="21"/>
      <c r="BD864" s="21"/>
    </row>
    <row r="865" spans="1:56" ht="12.75">
      <c r="A865" s="21"/>
      <c r="B865" s="7"/>
      <c r="C865" s="7"/>
      <c r="D865" s="7"/>
      <c r="E865" s="7"/>
      <c r="F865" s="7"/>
      <c r="G865" s="7"/>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c r="AR865" s="21"/>
      <c r="AS865" s="21"/>
      <c r="AT865" s="21"/>
      <c r="AU865" s="21"/>
      <c r="AV865" s="21"/>
      <c r="AW865" s="21"/>
      <c r="AX865" s="21"/>
      <c r="AY865" s="21"/>
      <c r="AZ865" s="21"/>
      <c r="BA865" s="21"/>
      <c r="BB865" s="21"/>
      <c r="BC865" s="21"/>
      <c r="BD865" s="21"/>
    </row>
    <row r="866" spans="1:56" ht="12.75">
      <c r="A866" s="21"/>
      <c r="B866" s="7"/>
      <c r="C866" s="7"/>
      <c r="D866" s="7"/>
      <c r="E866" s="7"/>
      <c r="F866" s="7"/>
      <c r="G866" s="7"/>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T866" s="21"/>
      <c r="AU866" s="21"/>
      <c r="AV866" s="21"/>
      <c r="AW866" s="21"/>
      <c r="AX866" s="21"/>
      <c r="AY866" s="21"/>
      <c r="AZ866" s="21"/>
      <c r="BA866" s="21"/>
      <c r="BB866" s="21"/>
      <c r="BC866" s="21"/>
      <c r="BD866" s="21"/>
    </row>
    <row r="867" spans="1:56" ht="12.75">
      <c r="A867" s="21"/>
      <c r="B867" s="7"/>
      <c r="C867" s="7"/>
      <c r="D867" s="7"/>
      <c r="E867" s="7"/>
      <c r="F867" s="7"/>
      <c r="G867" s="7"/>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c r="AQ867" s="21"/>
      <c r="AR867" s="21"/>
      <c r="AS867" s="21"/>
      <c r="AT867" s="21"/>
      <c r="AU867" s="21"/>
      <c r="AV867" s="21"/>
      <c r="AW867" s="21"/>
      <c r="AX867" s="21"/>
      <c r="AY867" s="21"/>
      <c r="AZ867" s="21"/>
      <c r="BA867" s="21"/>
      <c r="BB867" s="21"/>
      <c r="BC867" s="21"/>
      <c r="BD867" s="21"/>
    </row>
    <row r="868" spans="1:56" ht="12.75">
      <c r="A868" s="21"/>
      <c r="B868" s="7"/>
      <c r="C868" s="7"/>
      <c r="D868" s="7"/>
      <c r="E868" s="7"/>
      <c r="F868" s="7"/>
      <c r="G868" s="7"/>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c r="AR868" s="21"/>
      <c r="AS868" s="21"/>
      <c r="AT868" s="21"/>
      <c r="AU868" s="21"/>
      <c r="AV868" s="21"/>
      <c r="AW868" s="21"/>
      <c r="AX868" s="21"/>
      <c r="AY868" s="21"/>
      <c r="AZ868" s="21"/>
      <c r="BA868" s="21"/>
      <c r="BB868" s="21"/>
      <c r="BC868" s="21"/>
      <c r="BD868" s="21"/>
    </row>
    <row r="869" spans="1:56" ht="12.75">
      <c r="A869" s="21"/>
      <c r="B869" s="7"/>
      <c r="C869" s="7"/>
      <c r="D869" s="7"/>
      <c r="E869" s="7"/>
      <c r="F869" s="7"/>
      <c r="G869" s="7"/>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c r="AE869" s="21"/>
      <c r="AF869" s="21"/>
      <c r="AG869" s="21"/>
      <c r="AH869" s="21"/>
      <c r="AI869" s="21"/>
      <c r="AJ869" s="21"/>
      <c r="AK869" s="21"/>
      <c r="AL869" s="21"/>
      <c r="AM869" s="21"/>
      <c r="AN869" s="21"/>
      <c r="AO869" s="21"/>
      <c r="AP869" s="21"/>
      <c r="AQ869" s="21"/>
      <c r="AR869" s="21"/>
      <c r="AS869" s="21"/>
      <c r="AT869" s="21"/>
      <c r="AU869" s="21"/>
      <c r="AV869" s="21"/>
      <c r="AW869" s="21"/>
      <c r="AX869" s="21"/>
      <c r="AY869" s="21"/>
      <c r="AZ869" s="21"/>
      <c r="BA869" s="21"/>
      <c r="BB869" s="21"/>
      <c r="BC869" s="21"/>
      <c r="BD869" s="21"/>
    </row>
    <row r="870" spans="1:56" ht="12.75">
      <c r="A870" s="21"/>
      <c r="B870" s="7"/>
      <c r="C870" s="7"/>
      <c r="D870" s="7"/>
      <c r="E870" s="7"/>
      <c r="F870" s="7"/>
      <c r="G870" s="7"/>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c r="AR870" s="21"/>
      <c r="AS870" s="21"/>
      <c r="AT870" s="21"/>
      <c r="AU870" s="21"/>
      <c r="AV870" s="21"/>
      <c r="AW870" s="21"/>
      <c r="AX870" s="21"/>
      <c r="AY870" s="21"/>
      <c r="AZ870" s="21"/>
      <c r="BA870" s="21"/>
      <c r="BB870" s="21"/>
      <c r="BC870" s="21"/>
      <c r="BD870" s="21"/>
    </row>
    <row r="871" spans="1:56" ht="12.75">
      <c r="A871" s="21"/>
      <c r="B871" s="7"/>
      <c r="C871" s="7"/>
      <c r="D871" s="7"/>
      <c r="E871" s="7"/>
      <c r="F871" s="7"/>
      <c r="G871" s="7"/>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21"/>
      <c r="AF871" s="21"/>
      <c r="AG871" s="21"/>
      <c r="AH871" s="21"/>
      <c r="AI871" s="21"/>
      <c r="AJ871" s="21"/>
      <c r="AK871" s="21"/>
      <c r="AL871" s="21"/>
      <c r="AM871" s="21"/>
      <c r="AN871" s="21"/>
      <c r="AO871" s="21"/>
      <c r="AP871" s="21"/>
      <c r="AQ871" s="21"/>
      <c r="AR871" s="21"/>
      <c r="AS871" s="21"/>
      <c r="AT871" s="21"/>
      <c r="AU871" s="21"/>
      <c r="AV871" s="21"/>
      <c r="AW871" s="21"/>
      <c r="AX871" s="21"/>
      <c r="AY871" s="21"/>
      <c r="AZ871" s="21"/>
      <c r="BA871" s="21"/>
      <c r="BB871" s="21"/>
      <c r="BC871" s="21"/>
      <c r="BD871" s="21"/>
    </row>
    <row r="872" spans="1:56" ht="12.75">
      <c r="A872" s="21"/>
      <c r="B872" s="7"/>
      <c r="C872" s="7"/>
      <c r="D872" s="7"/>
      <c r="E872" s="7"/>
      <c r="F872" s="7"/>
      <c r="G872" s="7"/>
      <c r="H872" s="21"/>
      <c r="I872" s="21"/>
      <c r="J872" s="21"/>
      <c r="K872" s="21"/>
      <c r="L872" s="21"/>
      <c r="M872" s="21"/>
      <c r="N872" s="21"/>
      <c r="O872" s="21"/>
      <c r="P872" s="21"/>
      <c r="Q872" s="21"/>
      <c r="R872" s="21"/>
      <c r="S872" s="21"/>
      <c r="T872" s="21"/>
      <c r="U872" s="21"/>
      <c r="V872" s="21"/>
      <c r="W872" s="21"/>
      <c r="X872" s="21"/>
      <c r="Y872" s="21"/>
      <c r="Z872" s="21"/>
      <c r="AA872" s="21"/>
      <c r="AB872" s="21"/>
      <c r="AC872" s="21"/>
      <c r="AD872" s="21"/>
      <c r="AE872" s="21"/>
      <c r="AF872" s="21"/>
      <c r="AG872" s="21"/>
      <c r="AH872" s="21"/>
      <c r="AI872" s="21"/>
      <c r="AJ872" s="21"/>
      <c r="AK872" s="21"/>
      <c r="AL872" s="21"/>
      <c r="AM872" s="21"/>
      <c r="AN872" s="21"/>
      <c r="AO872" s="21"/>
      <c r="AP872" s="21"/>
      <c r="AQ872" s="21"/>
      <c r="AR872" s="21"/>
      <c r="AS872" s="21"/>
      <c r="AT872" s="21"/>
      <c r="AU872" s="21"/>
      <c r="AV872" s="21"/>
      <c r="AW872" s="21"/>
      <c r="AX872" s="21"/>
      <c r="AY872" s="21"/>
      <c r="AZ872" s="21"/>
      <c r="BA872" s="21"/>
      <c r="BB872" s="21"/>
      <c r="BC872" s="21"/>
      <c r="BD872" s="21"/>
    </row>
    <row r="873" spans="1:56" ht="12.75">
      <c r="A873" s="21"/>
      <c r="B873" s="7"/>
      <c r="C873" s="7"/>
      <c r="D873" s="7"/>
      <c r="E873" s="7"/>
      <c r="F873" s="7"/>
      <c r="G873" s="7"/>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c r="AQ873" s="21"/>
      <c r="AR873" s="21"/>
      <c r="AS873" s="21"/>
      <c r="AT873" s="21"/>
      <c r="AU873" s="21"/>
      <c r="AV873" s="21"/>
      <c r="AW873" s="21"/>
      <c r="AX873" s="21"/>
      <c r="AY873" s="21"/>
      <c r="AZ873" s="21"/>
      <c r="BA873" s="21"/>
      <c r="BB873" s="21"/>
      <c r="BC873" s="21"/>
      <c r="BD873" s="21"/>
    </row>
    <row r="874" spans="1:56" ht="12.75">
      <c r="A874" s="21"/>
      <c r="B874" s="7"/>
      <c r="C874" s="7"/>
      <c r="D874" s="7"/>
      <c r="E874" s="7"/>
      <c r="F874" s="7"/>
      <c r="G874" s="7"/>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c r="AG874" s="21"/>
      <c r="AH874" s="21"/>
      <c r="AI874" s="21"/>
      <c r="AJ874" s="21"/>
      <c r="AK874" s="21"/>
      <c r="AL874" s="21"/>
      <c r="AM874" s="21"/>
      <c r="AN874" s="21"/>
      <c r="AO874" s="21"/>
      <c r="AP874" s="21"/>
      <c r="AQ874" s="21"/>
      <c r="AR874" s="21"/>
      <c r="AS874" s="21"/>
      <c r="AT874" s="21"/>
      <c r="AU874" s="21"/>
      <c r="AV874" s="21"/>
      <c r="AW874" s="21"/>
      <c r="AX874" s="21"/>
      <c r="AY874" s="21"/>
      <c r="AZ874" s="21"/>
      <c r="BA874" s="21"/>
      <c r="BB874" s="21"/>
      <c r="BC874" s="21"/>
      <c r="BD874" s="21"/>
    </row>
    <row r="875" spans="1:56" ht="12.75">
      <c r="A875" s="21"/>
      <c r="B875" s="7"/>
      <c r="C875" s="7"/>
      <c r="D875" s="7"/>
      <c r="E875" s="7"/>
      <c r="F875" s="7"/>
      <c r="G875" s="7"/>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21"/>
      <c r="AF875" s="21"/>
      <c r="AG875" s="21"/>
      <c r="AH875" s="21"/>
      <c r="AI875" s="21"/>
      <c r="AJ875" s="21"/>
      <c r="AK875" s="21"/>
      <c r="AL875" s="21"/>
      <c r="AM875" s="21"/>
      <c r="AN875" s="21"/>
      <c r="AO875" s="21"/>
      <c r="AP875" s="21"/>
      <c r="AQ875" s="21"/>
      <c r="AR875" s="21"/>
      <c r="AS875" s="21"/>
      <c r="AT875" s="21"/>
      <c r="AU875" s="21"/>
      <c r="AV875" s="21"/>
      <c r="AW875" s="21"/>
      <c r="AX875" s="21"/>
      <c r="AY875" s="21"/>
      <c r="AZ875" s="21"/>
      <c r="BA875" s="21"/>
      <c r="BB875" s="21"/>
      <c r="BC875" s="21"/>
      <c r="BD875" s="21"/>
    </row>
    <row r="876" spans="1:56" ht="12.75">
      <c r="A876" s="21"/>
      <c r="B876" s="7"/>
      <c r="C876" s="7"/>
      <c r="D876" s="7"/>
      <c r="E876" s="7"/>
      <c r="F876" s="7"/>
      <c r="G876" s="7"/>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
      <c r="AU876" s="21"/>
      <c r="AV876" s="21"/>
      <c r="AW876" s="21"/>
      <c r="AX876" s="21"/>
      <c r="AY876" s="21"/>
      <c r="AZ876" s="21"/>
      <c r="BA876" s="21"/>
      <c r="BB876" s="21"/>
      <c r="BC876" s="21"/>
      <c r="BD876" s="21"/>
    </row>
    <row r="877" spans="1:56" ht="12.75">
      <c r="A877" s="21"/>
      <c r="B877" s="7"/>
      <c r="C877" s="7"/>
      <c r="D877" s="7"/>
      <c r="E877" s="7"/>
      <c r="F877" s="7"/>
      <c r="G877" s="7"/>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c r="AQ877" s="21"/>
      <c r="AR877" s="21"/>
      <c r="AS877" s="21"/>
      <c r="AT877" s="21"/>
      <c r="AU877" s="21"/>
      <c r="AV877" s="21"/>
      <c r="AW877" s="21"/>
      <c r="AX877" s="21"/>
      <c r="AY877" s="21"/>
      <c r="AZ877" s="21"/>
      <c r="BA877" s="21"/>
      <c r="BB877" s="21"/>
      <c r="BC877" s="21"/>
      <c r="BD877" s="21"/>
    </row>
    <row r="878" spans="1:56" ht="12.75">
      <c r="A878" s="21"/>
      <c r="B878" s="7"/>
      <c r="C878" s="7"/>
      <c r="D878" s="7"/>
      <c r="E878" s="7"/>
      <c r="F878" s="7"/>
      <c r="G878" s="7"/>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c r="AE878" s="21"/>
      <c r="AF878" s="21"/>
      <c r="AG878" s="21"/>
      <c r="AH878" s="21"/>
      <c r="AI878" s="21"/>
      <c r="AJ878" s="21"/>
      <c r="AK878" s="21"/>
      <c r="AL878" s="21"/>
      <c r="AM878" s="21"/>
      <c r="AN878" s="21"/>
      <c r="AO878" s="21"/>
      <c r="AP878" s="21"/>
      <c r="AQ878" s="21"/>
      <c r="AR878" s="21"/>
      <c r="AS878" s="21"/>
      <c r="AT878" s="21"/>
      <c r="AU878" s="21"/>
      <c r="AV878" s="21"/>
      <c r="AW878" s="21"/>
      <c r="AX878" s="21"/>
      <c r="AY878" s="21"/>
      <c r="AZ878" s="21"/>
      <c r="BA878" s="21"/>
      <c r="BB878" s="21"/>
      <c r="BC878" s="21"/>
      <c r="BD878" s="21"/>
    </row>
    <row r="879" spans="1:56" ht="12.75">
      <c r="A879" s="21"/>
      <c r="B879" s="7"/>
      <c r="C879" s="7"/>
      <c r="D879" s="7"/>
      <c r="E879" s="7"/>
      <c r="F879" s="7"/>
      <c r="G879" s="7"/>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c r="AR879" s="21"/>
      <c r="AS879" s="21"/>
      <c r="AT879" s="21"/>
      <c r="AU879" s="21"/>
      <c r="AV879" s="21"/>
      <c r="AW879" s="21"/>
      <c r="AX879" s="21"/>
      <c r="AY879" s="21"/>
      <c r="AZ879" s="21"/>
      <c r="BA879" s="21"/>
      <c r="BB879" s="21"/>
      <c r="BC879" s="21"/>
      <c r="BD879" s="21"/>
    </row>
    <row r="880" spans="1:56" ht="12.75">
      <c r="A880" s="21"/>
      <c r="B880" s="7"/>
      <c r="C880" s="7"/>
      <c r="D880" s="7"/>
      <c r="E880" s="7"/>
      <c r="F880" s="7"/>
      <c r="G880" s="7"/>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c r="AE880" s="21"/>
      <c r="AF880" s="21"/>
      <c r="AG880" s="21"/>
      <c r="AH880" s="21"/>
      <c r="AI880" s="21"/>
      <c r="AJ880" s="21"/>
      <c r="AK880" s="21"/>
      <c r="AL880" s="21"/>
      <c r="AM880" s="21"/>
      <c r="AN880" s="21"/>
      <c r="AO880" s="21"/>
      <c r="AP880" s="21"/>
      <c r="AQ880" s="21"/>
      <c r="AR880" s="21"/>
      <c r="AS880" s="21"/>
      <c r="AT880" s="21"/>
      <c r="AU880" s="21"/>
      <c r="AV880" s="21"/>
      <c r="AW880" s="21"/>
      <c r="AX880" s="21"/>
      <c r="AY880" s="21"/>
      <c r="AZ880" s="21"/>
      <c r="BA880" s="21"/>
      <c r="BB880" s="21"/>
      <c r="BC880" s="21"/>
      <c r="BD880" s="21"/>
    </row>
    <row r="881" spans="1:56" ht="12.75">
      <c r="A881" s="21"/>
      <c r="B881" s="7"/>
      <c r="C881" s="7"/>
      <c r="D881" s="7"/>
      <c r="E881" s="7"/>
      <c r="F881" s="7"/>
      <c r="G881" s="7"/>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c r="AG881" s="21"/>
      <c r="AH881" s="21"/>
      <c r="AI881" s="21"/>
      <c r="AJ881" s="21"/>
      <c r="AK881" s="21"/>
      <c r="AL881" s="21"/>
      <c r="AM881" s="21"/>
      <c r="AN881" s="21"/>
      <c r="AO881" s="21"/>
      <c r="AP881" s="21"/>
      <c r="AQ881" s="21"/>
      <c r="AR881" s="21"/>
      <c r="AS881" s="21"/>
      <c r="AT881" s="21"/>
      <c r="AU881" s="21"/>
      <c r="AV881" s="21"/>
      <c r="AW881" s="21"/>
      <c r="AX881" s="21"/>
      <c r="AY881" s="21"/>
      <c r="AZ881" s="21"/>
      <c r="BA881" s="21"/>
      <c r="BB881" s="21"/>
      <c r="BC881" s="21"/>
      <c r="BD881" s="21"/>
    </row>
    <row r="882" spans="1:56" ht="12.75">
      <c r="A882" s="21"/>
      <c r="B882" s="7"/>
      <c r="C882" s="7"/>
      <c r="D882" s="7"/>
      <c r="E882" s="7"/>
      <c r="F882" s="7"/>
      <c r="G882" s="7"/>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c r="AR882" s="21"/>
      <c r="AS882" s="21"/>
      <c r="AT882" s="21"/>
      <c r="AU882" s="21"/>
      <c r="AV882" s="21"/>
      <c r="AW882" s="21"/>
      <c r="AX882" s="21"/>
      <c r="AY882" s="21"/>
      <c r="AZ882" s="21"/>
      <c r="BA882" s="21"/>
      <c r="BB882" s="21"/>
      <c r="BC882" s="21"/>
      <c r="BD882" s="21"/>
    </row>
    <row r="883" spans="1:56" ht="12.75">
      <c r="A883" s="21"/>
      <c r="B883" s="7"/>
      <c r="C883" s="7"/>
      <c r="D883" s="7"/>
      <c r="E883" s="7"/>
      <c r="F883" s="7"/>
      <c r="G883" s="7"/>
      <c r="H883" s="21"/>
      <c r="I883" s="21"/>
      <c r="J883" s="21"/>
      <c r="K883" s="21"/>
      <c r="L883" s="21"/>
      <c r="M883" s="21"/>
      <c r="N883" s="21"/>
      <c r="O883" s="21"/>
      <c r="P883" s="21"/>
      <c r="Q883" s="21"/>
      <c r="R883" s="21"/>
      <c r="S883" s="21"/>
      <c r="T883" s="21"/>
      <c r="U883" s="21"/>
      <c r="V883" s="21"/>
      <c r="W883" s="21"/>
      <c r="X883" s="21"/>
      <c r="Y883" s="21"/>
      <c r="Z883" s="21"/>
      <c r="AA883" s="21"/>
      <c r="AB883" s="21"/>
      <c r="AC883" s="21"/>
      <c r="AD883" s="21"/>
      <c r="AE883" s="21"/>
      <c r="AF883" s="21"/>
      <c r="AG883" s="21"/>
      <c r="AH883" s="21"/>
      <c r="AI883" s="21"/>
      <c r="AJ883" s="21"/>
      <c r="AK883" s="21"/>
      <c r="AL883" s="21"/>
      <c r="AM883" s="21"/>
      <c r="AN883" s="21"/>
      <c r="AO883" s="21"/>
      <c r="AP883" s="21"/>
      <c r="AQ883" s="21"/>
      <c r="AR883" s="21"/>
      <c r="AS883" s="21"/>
      <c r="AT883" s="21"/>
      <c r="AU883" s="21"/>
      <c r="AV883" s="21"/>
      <c r="AW883" s="21"/>
      <c r="AX883" s="21"/>
      <c r="AY883" s="21"/>
      <c r="AZ883" s="21"/>
      <c r="BA883" s="21"/>
      <c r="BB883" s="21"/>
      <c r="BC883" s="21"/>
      <c r="BD883" s="21"/>
    </row>
    <row r="884" spans="1:56" ht="12.75">
      <c r="A884" s="21"/>
      <c r="B884" s="7"/>
      <c r="C884" s="7"/>
      <c r="D884" s="7"/>
      <c r="E884" s="7"/>
      <c r="F884" s="7"/>
      <c r="G884" s="7"/>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c r="AQ884" s="21"/>
      <c r="AR884" s="21"/>
      <c r="AS884" s="21"/>
      <c r="AT884" s="21"/>
      <c r="AU884" s="21"/>
      <c r="AV884" s="21"/>
      <c r="AW884" s="21"/>
      <c r="AX884" s="21"/>
      <c r="AY884" s="21"/>
      <c r="AZ884" s="21"/>
      <c r="BA884" s="21"/>
      <c r="BB884" s="21"/>
      <c r="BC884" s="21"/>
      <c r="BD884" s="21"/>
    </row>
    <row r="885" spans="1:56" ht="12.75">
      <c r="A885" s="21"/>
      <c r="B885" s="7"/>
      <c r="C885" s="7"/>
      <c r="D885" s="7"/>
      <c r="E885" s="7"/>
      <c r="F885" s="7"/>
      <c r="G885" s="7"/>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c r="AR885" s="21"/>
      <c r="AS885" s="21"/>
      <c r="AT885" s="21"/>
      <c r="AU885" s="21"/>
      <c r="AV885" s="21"/>
      <c r="AW885" s="21"/>
      <c r="AX885" s="21"/>
      <c r="AY885" s="21"/>
      <c r="AZ885" s="21"/>
      <c r="BA885" s="21"/>
      <c r="BB885" s="21"/>
      <c r="BC885" s="21"/>
      <c r="BD885" s="21"/>
    </row>
    <row r="886" spans="1:56" ht="12.75">
      <c r="A886" s="21"/>
      <c r="B886" s="7"/>
      <c r="C886" s="7"/>
      <c r="D886" s="7"/>
      <c r="E886" s="7"/>
      <c r="F886" s="7"/>
      <c r="G886" s="7"/>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T886" s="21"/>
      <c r="AU886" s="21"/>
      <c r="AV886" s="21"/>
      <c r="AW886" s="21"/>
      <c r="AX886" s="21"/>
      <c r="AY886" s="21"/>
      <c r="AZ886" s="21"/>
      <c r="BA886" s="21"/>
      <c r="BB886" s="21"/>
      <c r="BC886" s="21"/>
      <c r="BD886" s="21"/>
    </row>
    <row r="887" spans="1:56" ht="12.75">
      <c r="A887" s="21"/>
      <c r="B887" s="7"/>
      <c r="C887" s="7"/>
      <c r="D887" s="7"/>
      <c r="E887" s="7"/>
      <c r="F887" s="7"/>
      <c r="G887" s="7"/>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c r="AE887" s="21"/>
      <c r="AF887" s="21"/>
      <c r="AG887" s="21"/>
      <c r="AH887" s="21"/>
      <c r="AI887" s="21"/>
      <c r="AJ887" s="21"/>
      <c r="AK887" s="21"/>
      <c r="AL887" s="21"/>
      <c r="AM887" s="21"/>
      <c r="AN887" s="21"/>
      <c r="AO887" s="21"/>
      <c r="AP887" s="21"/>
      <c r="AQ887" s="21"/>
      <c r="AR887" s="21"/>
      <c r="AS887" s="21"/>
      <c r="AT887" s="21"/>
      <c r="AU887" s="21"/>
      <c r="AV887" s="21"/>
      <c r="AW887" s="21"/>
      <c r="AX887" s="21"/>
      <c r="AY887" s="21"/>
      <c r="AZ887" s="21"/>
      <c r="BA887" s="21"/>
      <c r="BB887" s="21"/>
      <c r="BC887" s="21"/>
      <c r="BD887" s="21"/>
    </row>
    <row r="888" spans="1:56" ht="12.75">
      <c r="A888" s="21"/>
      <c r="B888" s="7"/>
      <c r="C888" s="7"/>
      <c r="D888" s="7"/>
      <c r="E888" s="7"/>
      <c r="F888" s="7"/>
      <c r="G888" s="7"/>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c r="AR888" s="21"/>
      <c r="AS888" s="21"/>
      <c r="AT888" s="21"/>
      <c r="AU888" s="21"/>
      <c r="AV888" s="21"/>
      <c r="AW888" s="21"/>
      <c r="AX888" s="21"/>
      <c r="AY888" s="21"/>
      <c r="AZ888" s="21"/>
      <c r="BA888" s="21"/>
      <c r="BB888" s="21"/>
      <c r="BC888" s="21"/>
      <c r="BD888" s="21"/>
    </row>
    <row r="889" spans="1:56" ht="12.75">
      <c r="A889" s="21"/>
      <c r="B889" s="7"/>
      <c r="C889" s="7"/>
      <c r="D889" s="7"/>
      <c r="E889" s="7"/>
      <c r="F889" s="7"/>
      <c r="G889" s="7"/>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c r="AG889" s="21"/>
      <c r="AH889" s="21"/>
      <c r="AI889" s="21"/>
      <c r="AJ889" s="21"/>
      <c r="AK889" s="21"/>
      <c r="AL889" s="21"/>
      <c r="AM889" s="21"/>
      <c r="AN889" s="21"/>
      <c r="AO889" s="21"/>
      <c r="AP889" s="21"/>
      <c r="AQ889" s="21"/>
      <c r="AR889" s="21"/>
      <c r="AS889" s="21"/>
      <c r="AT889" s="21"/>
      <c r="AU889" s="21"/>
      <c r="AV889" s="21"/>
      <c r="AW889" s="21"/>
      <c r="AX889" s="21"/>
      <c r="AY889" s="21"/>
      <c r="AZ889" s="21"/>
      <c r="BA889" s="21"/>
      <c r="BB889" s="21"/>
      <c r="BC889" s="21"/>
      <c r="BD889" s="21"/>
    </row>
    <row r="890" spans="1:56" ht="12.75">
      <c r="A890" s="21"/>
      <c r="B890" s="7"/>
      <c r="C890" s="7"/>
      <c r="D890" s="7"/>
      <c r="E890" s="7"/>
      <c r="F890" s="7"/>
      <c r="G890" s="7"/>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c r="AG890" s="21"/>
      <c r="AH890" s="21"/>
      <c r="AI890" s="21"/>
      <c r="AJ890" s="21"/>
      <c r="AK890" s="21"/>
      <c r="AL890" s="21"/>
      <c r="AM890" s="21"/>
      <c r="AN890" s="21"/>
      <c r="AO890" s="21"/>
      <c r="AP890" s="21"/>
      <c r="AQ890" s="21"/>
      <c r="AR890" s="21"/>
      <c r="AS890" s="21"/>
      <c r="AT890" s="21"/>
      <c r="AU890" s="21"/>
      <c r="AV890" s="21"/>
      <c r="AW890" s="21"/>
      <c r="AX890" s="21"/>
      <c r="AY890" s="21"/>
      <c r="AZ890" s="21"/>
      <c r="BA890" s="21"/>
      <c r="BB890" s="21"/>
      <c r="BC890" s="21"/>
      <c r="BD890" s="21"/>
    </row>
    <row r="891" spans="1:56" ht="12.75">
      <c r="A891" s="21"/>
      <c r="B891" s="7"/>
      <c r="C891" s="7"/>
      <c r="D891" s="7"/>
      <c r="E891" s="7"/>
      <c r="F891" s="7"/>
      <c r="G891" s="7"/>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c r="AQ891" s="21"/>
      <c r="AR891" s="21"/>
      <c r="AS891" s="21"/>
      <c r="AT891" s="21"/>
      <c r="AU891" s="21"/>
      <c r="AV891" s="21"/>
      <c r="AW891" s="21"/>
      <c r="AX891" s="21"/>
      <c r="AY891" s="21"/>
      <c r="AZ891" s="21"/>
      <c r="BA891" s="21"/>
      <c r="BB891" s="21"/>
      <c r="BC891" s="21"/>
      <c r="BD891" s="21"/>
    </row>
    <row r="892" spans="1:56" ht="12.75">
      <c r="A892" s="21"/>
      <c r="B892" s="7"/>
      <c r="C892" s="7"/>
      <c r="D892" s="7"/>
      <c r="E892" s="7"/>
      <c r="F892" s="7"/>
      <c r="G892" s="7"/>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c r="AR892" s="21"/>
      <c r="AS892" s="21"/>
      <c r="AT892" s="21"/>
      <c r="AU892" s="21"/>
      <c r="AV892" s="21"/>
      <c r="AW892" s="21"/>
      <c r="AX892" s="21"/>
      <c r="AY892" s="21"/>
      <c r="AZ892" s="21"/>
      <c r="BA892" s="21"/>
      <c r="BB892" s="21"/>
      <c r="BC892" s="21"/>
      <c r="BD892" s="21"/>
    </row>
    <row r="893" spans="1:56" ht="12.75">
      <c r="A893" s="21"/>
      <c r="B893" s="7"/>
      <c r="C893" s="7"/>
      <c r="D893" s="7"/>
      <c r="E893" s="7"/>
      <c r="F893" s="7"/>
      <c r="G893" s="7"/>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c r="AQ893" s="21"/>
      <c r="AR893" s="21"/>
      <c r="AS893" s="21"/>
      <c r="AT893" s="21"/>
      <c r="AU893" s="21"/>
      <c r="AV893" s="21"/>
      <c r="AW893" s="21"/>
      <c r="AX893" s="21"/>
      <c r="AY893" s="21"/>
      <c r="AZ893" s="21"/>
      <c r="BA893" s="21"/>
      <c r="BB893" s="21"/>
      <c r="BC893" s="21"/>
      <c r="BD893" s="21"/>
    </row>
    <row r="894" spans="1:56" ht="12.75">
      <c r="A894" s="21"/>
      <c r="B894" s="7"/>
      <c r="C894" s="7"/>
      <c r="D894" s="7"/>
      <c r="E894" s="7"/>
      <c r="F894" s="7"/>
      <c r="G894" s="7"/>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c r="AR894" s="21"/>
      <c r="AS894" s="21"/>
      <c r="AT894" s="21"/>
      <c r="AU894" s="21"/>
      <c r="AV894" s="21"/>
      <c r="AW894" s="21"/>
      <c r="AX894" s="21"/>
      <c r="AY894" s="21"/>
      <c r="AZ894" s="21"/>
      <c r="BA894" s="21"/>
      <c r="BB894" s="21"/>
      <c r="BC894" s="21"/>
      <c r="BD894" s="21"/>
    </row>
    <row r="895" spans="1:56" ht="12.75">
      <c r="A895" s="21"/>
      <c r="B895" s="7"/>
      <c r="C895" s="7"/>
      <c r="D895" s="7"/>
      <c r="E895" s="7"/>
      <c r="F895" s="7"/>
      <c r="G895" s="7"/>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c r="AG895" s="21"/>
      <c r="AH895" s="21"/>
      <c r="AI895" s="21"/>
      <c r="AJ895" s="21"/>
      <c r="AK895" s="21"/>
      <c r="AL895" s="21"/>
      <c r="AM895" s="21"/>
      <c r="AN895" s="21"/>
      <c r="AO895" s="21"/>
      <c r="AP895" s="21"/>
      <c r="AQ895" s="21"/>
      <c r="AR895" s="21"/>
      <c r="AS895" s="21"/>
      <c r="AT895" s="21"/>
      <c r="AU895" s="21"/>
      <c r="AV895" s="21"/>
      <c r="AW895" s="21"/>
      <c r="AX895" s="21"/>
      <c r="AY895" s="21"/>
      <c r="AZ895" s="21"/>
      <c r="BA895" s="21"/>
      <c r="BB895" s="21"/>
      <c r="BC895" s="21"/>
      <c r="BD895" s="21"/>
    </row>
    <row r="896" spans="1:56" ht="12.75">
      <c r="A896" s="21"/>
      <c r="B896" s="7"/>
      <c r="C896" s="7"/>
      <c r="D896" s="7"/>
      <c r="E896" s="7"/>
      <c r="F896" s="7"/>
      <c r="G896" s="7"/>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T896" s="21"/>
      <c r="AU896" s="21"/>
      <c r="AV896" s="21"/>
      <c r="AW896" s="21"/>
      <c r="AX896" s="21"/>
      <c r="AY896" s="21"/>
      <c r="AZ896" s="21"/>
      <c r="BA896" s="21"/>
      <c r="BB896" s="21"/>
      <c r="BC896" s="21"/>
      <c r="BD896" s="21"/>
    </row>
    <row r="897" spans="1:56" ht="12.75">
      <c r="A897" s="21"/>
      <c r="B897" s="7"/>
      <c r="C897" s="7"/>
      <c r="D897" s="7"/>
      <c r="E897" s="7"/>
      <c r="F897" s="7"/>
      <c r="G897" s="7"/>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c r="AG897" s="21"/>
      <c r="AH897" s="21"/>
      <c r="AI897" s="21"/>
      <c r="AJ897" s="21"/>
      <c r="AK897" s="21"/>
      <c r="AL897" s="21"/>
      <c r="AM897" s="21"/>
      <c r="AN897" s="21"/>
      <c r="AO897" s="21"/>
      <c r="AP897" s="21"/>
      <c r="AQ897" s="21"/>
      <c r="AR897" s="21"/>
      <c r="AS897" s="21"/>
      <c r="AT897" s="21"/>
      <c r="AU897" s="21"/>
      <c r="AV897" s="21"/>
      <c r="AW897" s="21"/>
      <c r="AX897" s="21"/>
      <c r="AY897" s="21"/>
      <c r="AZ897" s="21"/>
      <c r="BA897" s="21"/>
      <c r="BB897" s="21"/>
      <c r="BC897" s="21"/>
      <c r="BD897" s="21"/>
    </row>
    <row r="898" spans="1:56" ht="12.75">
      <c r="A898" s="21"/>
      <c r="B898" s="7"/>
      <c r="C898" s="7"/>
      <c r="D898" s="7"/>
      <c r="E898" s="7"/>
      <c r="F898" s="7"/>
      <c r="G898" s="7"/>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c r="AQ898" s="21"/>
      <c r="AR898" s="21"/>
      <c r="AS898" s="21"/>
      <c r="AT898" s="21"/>
      <c r="AU898" s="21"/>
      <c r="AV898" s="21"/>
      <c r="AW898" s="21"/>
      <c r="AX898" s="21"/>
      <c r="AY898" s="21"/>
      <c r="AZ898" s="21"/>
      <c r="BA898" s="21"/>
      <c r="BB898" s="21"/>
      <c r="BC898" s="21"/>
      <c r="BD898" s="21"/>
    </row>
    <row r="899" spans="1:56" ht="12.75">
      <c r="A899" s="21"/>
      <c r="B899" s="7"/>
      <c r="C899" s="7"/>
      <c r="D899" s="7"/>
      <c r="E899" s="7"/>
      <c r="F899" s="7"/>
      <c r="G899" s="7"/>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c r="AQ899" s="21"/>
      <c r="AR899" s="21"/>
      <c r="AS899" s="21"/>
      <c r="AT899" s="21"/>
      <c r="AU899" s="21"/>
      <c r="AV899" s="21"/>
      <c r="AW899" s="21"/>
      <c r="AX899" s="21"/>
      <c r="AY899" s="21"/>
      <c r="AZ899" s="21"/>
      <c r="BA899" s="21"/>
      <c r="BB899" s="21"/>
      <c r="BC899" s="21"/>
      <c r="BD899" s="21"/>
    </row>
    <row r="900" spans="1:56" ht="12.75">
      <c r="A900" s="21"/>
      <c r="B900" s="7"/>
      <c r="C900" s="7"/>
      <c r="D900" s="7"/>
      <c r="E900" s="7"/>
      <c r="F900" s="7"/>
      <c r="G900" s="7"/>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c r="AG900" s="21"/>
      <c r="AH900" s="21"/>
      <c r="AI900" s="21"/>
      <c r="AJ900" s="21"/>
      <c r="AK900" s="21"/>
      <c r="AL900" s="21"/>
      <c r="AM900" s="21"/>
      <c r="AN900" s="21"/>
      <c r="AO900" s="21"/>
      <c r="AP900" s="21"/>
      <c r="AQ900" s="21"/>
      <c r="AR900" s="21"/>
      <c r="AS900" s="21"/>
      <c r="AT900" s="21"/>
      <c r="AU900" s="21"/>
      <c r="AV900" s="21"/>
      <c r="AW900" s="21"/>
      <c r="AX900" s="21"/>
      <c r="AY900" s="21"/>
      <c r="AZ900" s="21"/>
      <c r="BA900" s="21"/>
      <c r="BB900" s="21"/>
      <c r="BC900" s="21"/>
      <c r="BD900" s="21"/>
    </row>
    <row r="901" spans="1:56" ht="12.75">
      <c r="A901" s="21"/>
      <c r="B901" s="7"/>
      <c r="C901" s="7"/>
      <c r="D901" s="7"/>
      <c r="E901" s="7"/>
      <c r="F901" s="7"/>
      <c r="G901" s="7"/>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c r="AR901" s="21"/>
      <c r="AS901" s="21"/>
      <c r="AT901" s="21"/>
      <c r="AU901" s="21"/>
      <c r="AV901" s="21"/>
      <c r="AW901" s="21"/>
      <c r="AX901" s="21"/>
      <c r="AY901" s="21"/>
      <c r="AZ901" s="21"/>
      <c r="BA901" s="21"/>
      <c r="BB901" s="21"/>
      <c r="BC901" s="21"/>
      <c r="BD901" s="21"/>
    </row>
    <row r="902" spans="1:56" ht="12.75">
      <c r="A902" s="21"/>
      <c r="B902" s="7"/>
      <c r="C902" s="7"/>
      <c r="D902" s="7"/>
      <c r="E902" s="7"/>
      <c r="F902" s="7"/>
      <c r="G902" s="7"/>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c r="AE902" s="21"/>
      <c r="AF902" s="21"/>
      <c r="AG902" s="21"/>
      <c r="AH902" s="21"/>
      <c r="AI902" s="21"/>
      <c r="AJ902" s="21"/>
      <c r="AK902" s="21"/>
      <c r="AL902" s="21"/>
      <c r="AM902" s="21"/>
      <c r="AN902" s="21"/>
      <c r="AO902" s="21"/>
      <c r="AP902" s="21"/>
      <c r="AQ902" s="21"/>
      <c r="AR902" s="21"/>
      <c r="AS902" s="21"/>
      <c r="AT902" s="21"/>
      <c r="AU902" s="21"/>
      <c r="AV902" s="21"/>
      <c r="AW902" s="21"/>
      <c r="AX902" s="21"/>
      <c r="AY902" s="21"/>
      <c r="AZ902" s="21"/>
      <c r="BA902" s="21"/>
      <c r="BB902" s="21"/>
      <c r="BC902" s="21"/>
      <c r="BD902" s="21"/>
    </row>
    <row r="903" spans="1:56" ht="12.75">
      <c r="A903" s="21"/>
      <c r="B903" s="7"/>
      <c r="C903" s="7"/>
      <c r="D903" s="7"/>
      <c r="E903" s="7"/>
      <c r="F903" s="7"/>
      <c r="G903" s="7"/>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c r="AR903" s="21"/>
      <c r="AS903" s="21"/>
      <c r="AT903" s="21"/>
      <c r="AU903" s="21"/>
      <c r="AV903" s="21"/>
      <c r="AW903" s="21"/>
      <c r="AX903" s="21"/>
      <c r="AY903" s="21"/>
      <c r="AZ903" s="21"/>
      <c r="BA903" s="21"/>
      <c r="BB903" s="21"/>
      <c r="BC903" s="21"/>
      <c r="BD903" s="21"/>
    </row>
    <row r="904" spans="1:56" ht="12.75">
      <c r="A904" s="21"/>
      <c r="B904" s="7"/>
      <c r="C904" s="7"/>
      <c r="D904" s="7"/>
      <c r="E904" s="7"/>
      <c r="F904" s="7"/>
      <c r="G904" s="7"/>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c r="AQ904" s="21"/>
      <c r="AR904" s="21"/>
      <c r="AS904" s="21"/>
      <c r="AT904" s="21"/>
      <c r="AU904" s="21"/>
      <c r="AV904" s="21"/>
      <c r="AW904" s="21"/>
      <c r="AX904" s="21"/>
      <c r="AY904" s="21"/>
      <c r="AZ904" s="21"/>
      <c r="BA904" s="21"/>
      <c r="BB904" s="21"/>
      <c r="BC904" s="21"/>
      <c r="BD904" s="21"/>
    </row>
    <row r="905" spans="1:56" ht="12.75">
      <c r="A905" s="21"/>
      <c r="B905" s="7"/>
      <c r="C905" s="7"/>
      <c r="D905" s="7"/>
      <c r="E905" s="7"/>
      <c r="F905" s="7"/>
      <c r="G905" s="7"/>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c r="AR905" s="21"/>
      <c r="AS905" s="21"/>
      <c r="AT905" s="21"/>
      <c r="AU905" s="21"/>
      <c r="AV905" s="21"/>
      <c r="AW905" s="21"/>
      <c r="AX905" s="21"/>
      <c r="AY905" s="21"/>
      <c r="AZ905" s="21"/>
      <c r="BA905" s="21"/>
      <c r="BB905" s="21"/>
      <c r="BC905" s="21"/>
      <c r="BD905" s="21"/>
    </row>
    <row r="906" spans="1:56" ht="12.75">
      <c r="A906" s="21"/>
      <c r="B906" s="7"/>
      <c r="C906" s="7"/>
      <c r="D906" s="7"/>
      <c r="E906" s="7"/>
      <c r="F906" s="7"/>
      <c r="G906" s="7"/>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c r="AR906" s="21"/>
      <c r="AS906" s="21"/>
      <c r="AT906" s="21"/>
      <c r="AU906" s="21"/>
      <c r="AV906" s="21"/>
      <c r="AW906" s="21"/>
      <c r="AX906" s="21"/>
      <c r="AY906" s="21"/>
      <c r="AZ906" s="21"/>
      <c r="BA906" s="21"/>
      <c r="BB906" s="21"/>
      <c r="BC906" s="21"/>
      <c r="BD906" s="21"/>
    </row>
    <row r="907" spans="1:56" ht="12.75">
      <c r="A907" s="21"/>
      <c r="B907" s="7"/>
      <c r="C907" s="7"/>
      <c r="D907" s="7"/>
      <c r="E907" s="7"/>
      <c r="F907" s="7"/>
      <c r="G907" s="7"/>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c r="AR907" s="21"/>
      <c r="AS907" s="21"/>
      <c r="AT907" s="21"/>
      <c r="AU907" s="21"/>
      <c r="AV907" s="21"/>
      <c r="AW907" s="21"/>
      <c r="AX907" s="21"/>
      <c r="AY907" s="21"/>
      <c r="AZ907" s="21"/>
      <c r="BA907" s="21"/>
      <c r="BB907" s="21"/>
      <c r="BC907" s="21"/>
      <c r="BD907" s="21"/>
    </row>
    <row r="908" spans="1:56" ht="12.75">
      <c r="A908" s="21"/>
      <c r="B908" s="7"/>
      <c r="C908" s="7"/>
      <c r="D908" s="7"/>
      <c r="E908" s="7"/>
      <c r="F908" s="7"/>
      <c r="G908" s="7"/>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c r="AE908" s="21"/>
      <c r="AF908" s="21"/>
      <c r="AG908" s="21"/>
      <c r="AH908" s="21"/>
      <c r="AI908" s="21"/>
      <c r="AJ908" s="21"/>
      <c r="AK908" s="21"/>
      <c r="AL908" s="21"/>
      <c r="AM908" s="21"/>
      <c r="AN908" s="21"/>
      <c r="AO908" s="21"/>
      <c r="AP908" s="21"/>
      <c r="AQ908" s="21"/>
      <c r="AR908" s="21"/>
      <c r="AS908" s="21"/>
      <c r="AT908" s="21"/>
      <c r="AU908" s="21"/>
      <c r="AV908" s="21"/>
      <c r="AW908" s="21"/>
      <c r="AX908" s="21"/>
      <c r="AY908" s="21"/>
      <c r="AZ908" s="21"/>
      <c r="BA908" s="21"/>
      <c r="BB908" s="21"/>
      <c r="BC908" s="21"/>
      <c r="BD908" s="21"/>
    </row>
    <row r="909" spans="1:56" ht="12.75">
      <c r="A909" s="21"/>
      <c r="B909" s="7"/>
      <c r="C909" s="7"/>
      <c r="D909" s="7"/>
      <c r="E909" s="7"/>
      <c r="F909" s="7"/>
      <c r="G909" s="7"/>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c r="AQ909" s="21"/>
      <c r="AR909" s="21"/>
      <c r="AS909" s="21"/>
      <c r="AT909" s="21"/>
      <c r="AU909" s="21"/>
      <c r="AV909" s="21"/>
      <c r="AW909" s="21"/>
      <c r="AX909" s="21"/>
      <c r="AY909" s="21"/>
      <c r="AZ909" s="21"/>
      <c r="BA909" s="21"/>
      <c r="BB909" s="21"/>
      <c r="BC909" s="21"/>
      <c r="BD909" s="21"/>
    </row>
    <row r="910" spans="1:56" ht="12.75">
      <c r="A910" s="21"/>
      <c r="B910" s="7"/>
      <c r="C910" s="7"/>
      <c r="D910" s="7"/>
      <c r="E910" s="7"/>
      <c r="F910" s="7"/>
      <c r="G910" s="7"/>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c r="AQ910" s="21"/>
      <c r="AR910" s="21"/>
      <c r="AS910" s="21"/>
      <c r="AT910" s="21"/>
      <c r="AU910" s="21"/>
      <c r="AV910" s="21"/>
      <c r="AW910" s="21"/>
      <c r="AX910" s="21"/>
      <c r="AY910" s="21"/>
      <c r="AZ910" s="21"/>
      <c r="BA910" s="21"/>
      <c r="BB910" s="21"/>
      <c r="BC910" s="21"/>
      <c r="BD910" s="21"/>
    </row>
    <row r="911" spans="1:56" ht="12.75">
      <c r="A911" s="21"/>
      <c r="B911" s="7"/>
      <c r="C911" s="7"/>
      <c r="D911" s="7"/>
      <c r="E911" s="7"/>
      <c r="F911" s="7"/>
      <c r="G911" s="7"/>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c r="AQ911" s="21"/>
      <c r="AR911" s="21"/>
      <c r="AS911" s="21"/>
      <c r="AT911" s="21"/>
      <c r="AU911" s="21"/>
      <c r="AV911" s="21"/>
      <c r="AW911" s="21"/>
      <c r="AX911" s="21"/>
      <c r="AY911" s="21"/>
      <c r="AZ911" s="21"/>
      <c r="BA911" s="21"/>
      <c r="BB911" s="21"/>
      <c r="BC911" s="21"/>
      <c r="BD911" s="21"/>
    </row>
    <row r="912" spans="1:56" ht="12.75">
      <c r="A912" s="21"/>
      <c r="B912" s="7"/>
      <c r="C912" s="7"/>
      <c r="D912" s="7"/>
      <c r="E912" s="7"/>
      <c r="F912" s="7"/>
      <c r="G912" s="7"/>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c r="AR912" s="21"/>
      <c r="AS912" s="21"/>
      <c r="AT912" s="21"/>
      <c r="AU912" s="21"/>
      <c r="AV912" s="21"/>
      <c r="AW912" s="21"/>
      <c r="AX912" s="21"/>
      <c r="AY912" s="21"/>
      <c r="AZ912" s="21"/>
      <c r="BA912" s="21"/>
      <c r="BB912" s="21"/>
      <c r="BC912" s="21"/>
      <c r="BD912" s="21"/>
    </row>
    <row r="913" spans="1:56" ht="12.75">
      <c r="A913" s="21"/>
      <c r="B913" s="7"/>
      <c r="C913" s="7"/>
      <c r="D913" s="7"/>
      <c r="E913" s="7"/>
      <c r="F913" s="7"/>
      <c r="G913" s="7"/>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c r="AG913" s="21"/>
      <c r="AH913" s="21"/>
      <c r="AI913" s="21"/>
      <c r="AJ913" s="21"/>
      <c r="AK913" s="21"/>
      <c r="AL913" s="21"/>
      <c r="AM913" s="21"/>
      <c r="AN913" s="21"/>
      <c r="AO913" s="21"/>
      <c r="AP913" s="21"/>
      <c r="AQ913" s="21"/>
      <c r="AR913" s="21"/>
      <c r="AS913" s="21"/>
      <c r="AT913" s="21"/>
      <c r="AU913" s="21"/>
      <c r="AV913" s="21"/>
      <c r="AW913" s="21"/>
      <c r="AX913" s="21"/>
      <c r="AY913" s="21"/>
      <c r="AZ913" s="21"/>
      <c r="BA913" s="21"/>
      <c r="BB913" s="21"/>
      <c r="BC913" s="21"/>
      <c r="BD913" s="21"/>
    </row>
    <row r="914" spans="1:56" ht="12.75">
      <c r="A914" s="21"/>
      <c r="B914" s="7"/>
      <c r="C914" s="7"/>
      <c r="D914" s="7"/>
      <c r="E914" s="7"/>
      <c r="F914" s="7"/>
      <c r="G914" s="7"/>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c r="AG914" s="21"/>
      <c r="AH914" s="21"/>
      <c r="AI914" s="21"/>
      <c r="AJ914" s="21"/>
      <c r="AK914" s="21"/>
      <c r="AL914" s="21"/>
      <c r="AM914" s="21"/>
      <c r="AN914" s="21"/>
      <c r="AO914" s="21"/>
      <c r="AP914" s="21"/>
      <c r="AQ914" s="21"/>
      <c r="AR914" s="21"/>
      <c r="AS914" s="21"/>
      <c r="AT914" s="21"/>
      <c r="AU914" s="21"/>
      <c r="AV914" s="21"/>
      <c r="AW914" s="21"/>
      <c r="AX914" s="21"/>
      <c r="AY914" s="21"/>
      <c r="AZ914" s="21"/>
      <c r="BA914" s="21"/>
      <c r="BB914" s="21"/>
      <c r="BC914" s="21"/>
      <c r="BD914" s="21"/>
    </row>
    <row r="915" spans="1:56" ht="12.75">
      <c r="A915" s="21"/>
      <c r="B915" s="7"/>
      <c r="C915" s="7"/>
      <c r="D915" s="7"/>
      <c r="E915" s="7"/>
      <c r="F915" s="7"/>
      <c r="G915" s="7"/>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c r="AR915" s="21"/>
      <c r="AS915" s="21"/>
      <c r="AT915" s="21"/>
      <c r="AU915" s="21"/>
      <c r="AV915" s="21"/>
      <c r="AW915" s="21"/>
      <c r="AX915" s="21"/>
      <c r="AY915" s="21"/>
      <c r="AZ915" s="21"/>
      <c r="BA915" s="21"/>
      <c r="BB915" s="21"/>
      <c r="BC915" s="21"/>
      <c r="BD915" s="21"/>
    </row>
    <row r="916" spans="1:56" ht="12.75">
      <c r="A916" s="21"/>
      <c r="B916" s="7"/>
      <c r="C916" s="7"/>
      <c r="D916" s="7"/>
      <c r="E916" s="7"/>
      <c r="F916" s="7"/>
      <c r="G916" s="7"/>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T916" s="21"/>
      <c r="AU916" s="21"/>
      <c r="AV916" s="21"/>
      <c r="AW916" s="21"/>
      <c r="AX916" s="21"/>
      <c r="AY916" s="21"/>
      <c r="AZ916" s="21"/>
      <c r="BA916" s="21"/>
      <c r="BB916" s="21"/>
      <c r="BC916" s="21"/>
      <c r="BD916" s="21"/>
    </row>
    <row r="917" spans="1:56" ht="12.75">
      <c r="A917" s="21"/>
      <c r="B917" s="7"/>
      <c r="C917" s="7"/>
      <c r="D917" s="7"/>
      <c r="E917" s="7"/>
      <c r="F917" s="7"/>
      <c r="G917" s="7"/>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c r="AG917" s="21"/>
      <c r="AH917" s="21"/>
      <c r="AI917" s="21"/>
      <c r="AJ917" s="21"/>
      <c r="AK917" s="21"/>
      <c r="AL917" s="21"/>
      <c r="AM917" s="21"/>
      <c r="AN917" s="21"/>
      <c r="AO917" s="21"/>
      <c r="AP917" s="21"/>
      <c r="AQ917" s="21"/>
      <c r="AR917" s="21"/>
      <c r="AS917" s="21"/>
      <c r="AT917" s="21"/>
      <c r="AU917" s="21"/>
      <c r="AV917" s="21"/>
      <c r="AW917" s="21"/>
      <c r="AX917" s="21"/>
      <c r="AY917" s="21"/>
      <c r="AZ917" s="21"/>
      <c r="BA917" s="21"/>
      <c r="BB917" s="21"/>
      <c r="BC917" s="21"/>
      <c r="BD917" s="21"/>
    </row>
    <row r="918" spans="1:56" ht="12.75">
      <c r="A918" s="21"/>
      <c r="B918" s="7"/>
      <c r="C918" s="7"/>
      <c r="D918" s="7"/>
      <c r="E918" s="7"/>
      <c r="F918" s="7"/>
      <c r="G918" s="7"/>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c r="AR918" s="21"/>
      <c r="AS918" s="21"/>
      <c r="AT918" s="21"/>
      <c r="AU918" s="21"/>
      <c r="AV918" s="21"/>
      <c r="AW918" s="21"/>
      <c r="AX918" s="21"/>
      <c r="AY918" s="21"/>
      <c r="AZ918" s="21"/>
      <c r="BA918" s="21"/>
      <c r="BB918" s="21"/>
      <c r="BC918" s="21"/>
      <c r="BD918" s="21"/>
    </row>
    <row r="919" spans="1:56" ht="12.75">
      <c r="A919" s="21"/>
      <c r="B919" s="7"/>
      <c r="C919" s="7"/>
      <c r="D919" s="7"/>
      <c r="E919" s="7"/>
      <c r="F919" s="7"/>
      <c r="G919" s="7"/>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c r="AR919" s="21"/>
      <c r="AS919" s="21"/>
      <c r="AT919" s="21"/>
      <c r="AU919" s="21"/>
      <c r="AV919" s="21"/>
      <c r="AW919" s="21"/>
      <c r="AX919" s="21"/>
      <c r="AY919" s="21"/>
      <c r="AZ919" s="21"/>
      <c r="BA919" s="21"/>
      <c r="BB919" s="21"/>
      <c r="BC919" s="21"/>
      <c r="BD919" s="21"/>
    </row>
    <row r="920" spans="1:56" ht="12.75">
      <c r="A920" s="21"/>
      <c r="B920" s="7"/>
      <c r="C920" s="7"/>
      <c r="D920" s="7"/>
      <c r="E920" s="7"/>
      <c r="F920" s="7"/>
      <c r="G920" s="7"/>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c r="AE920" s="21"/>
      <c r="AF920" s="21"/>
      <c r="AG920" s="21"/>
      <c r="AH920" s="21"/>
      <c r="AI920" s="21"/>
      <c r="AJ920" s="21"/>
      <c r="AK920" s="21"/>
      <c r="AL920" s="21"/>
      <c r="AM920" s="21"/>
      <c r="AN920" s="21"/>
      <c r="AO920" s="21"/>
      <c r="AP920" s="21"/>
      <c r="AQ920" s="21"/>
      <c r="AR920" s="21"/>
      <c r="AS920" s="21"/>
      <c r="AT920" s="21"/>
      <c r="AU920" s="21"/>
      <c r="AV920" s="21"/>
      <c r="AW920" s="21"/>
      <c r="AX920" s="21"/>
      <c r="AY920" s="21"/>
      <c r="AZ920" s="21"/>
      <c r="BA920" s="21"/>
      <c r="BB920" s="21"/>
      <c r="BC920" s="21"/>
      <c r="BD920" s="21"/>
    </row>
    <row r="921" spans="1:56" ht="12.75">
      <c r="A921" s="21"/>
      <c r="B921" s="7"/>
      <c r="C921" s="7"/>
      <c r="D921" s="7"/>
      <c r="E921" s="7"/>
      <c r="F921" s="7"/>
      <c r="G921" s="7"/>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T921" s="21"/>
      <c r="AU921" s="21"/>
      <c r="AV921" s="21"/>
      <c r="AW921" s="21"/>
      <c r="AX921" s="21"/>
      <c r="AY921" s="21"/>
      <c r="AZ921" s="21"/>
      <c r="BA921" s="21"/>
      <c r="BB921" s="21"/>
      <c r="BC921" s="21"/>
      <c r="BD921" s="21"/>
    </row>
    <row r="922" spans="1:56" ht="12.75">
      <c r="A922" s="21"/>
      <c r="B922" s="7"/>
      <c r="C922" s="7"/>
      <c r="D922" s="7"/>
      <c r="E922" s="7"/>
      <c r="F922" s="7"/>
      <c r="G922" s="7"/>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c r="AG922" s="21"/>
      <c r="AH922" s="21"/>
      <c r="AI922" s="21"/>
      <c r="AJ922" s="21"/>
      <c r="AK922" s="21"/>
      <c r="AL922" s="21"/>
      <c r="AM922" s="21"/>
      <c r="AN922" s="21"/>
      <c r="AO922" s="21"/>
      <c r="AP922" s="21"/>
      <c r="AQ922" s="21"/>
      <c r="AR922" s="21"/>
      <c r="AS922" s="21"/>
      <c r="AT922" s="21"/>
      <c r="AU922" s="21"/>
      <c r="AV922" s="21"/>
      <c r="AW922" s="21"/>
      <c r="AX922" s="21"/>
      <c r="AY922" s="21"/>
      <c r="AZ922" s="21"/>
      <c r="BA922" s="21"/>
      <c r="BB922" s="21"/>
      <c r="BC922" s="21"/>
      <c r="BD922" s="21"/>
    </row>
    <row r="923" spans="1:56" ht="12.75">
      <c r="A923" s="21"/>
      <c r="B923" s="7"/>
      <c r="C923" s="7"/>
      <c r="D923" s="7"/>
      <c r="E923" s="7"/>
      <c r="F923" s="7"/>
      <c r="G923" s="7"/>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c r="AQ923" s="21"/>
      <c r="AR923" s="21"/>
      <c r="AS923" s="21"/>
      <c r="AT923" s="21"/>
      <c r="AU923" s="21"/>
      <c r="AV923" s="21"/>
      <c r="AW923" s="21"/>
      <c r="AX923" s="21"/>
      <c r="AY923" s="21"/>
      <c r="AZ923" s="21"/>
      <c r="BA923" s="21"/>
      <c r="BB923" s="21"/>
      <c r="BC923" s="21"/>
      <c r="BD923" s="21"/>
    </row>
    <row r="924" spans="1:56" ht="12.75">
      <c r="A924" s="21"/>
      <c r="B924" s="7"/>
      <c r="C924" s="7"/>
      <c r="D924" s="7"/>
      <c r="E924" s="7"/>
      <c r="F924" s="7"/>
      <c r="G924" s="7"/>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c r="AE924" s="21"/>
      <c r="AF924" s="21"/>
      <c r="AG924" s="21"/>
      <c r="AH924" s="21"/>
      <c r="AI924" s="21"/>
      <c r="AJ924" s="21"/>
      <c r="AK924" s="21"/>
      <c r="AL924" s="21"/>
      <c r="AM924" s="21"/>
      <c r="AN924" s="21"/>
      <c r="AO924" s="21"/>
      <c r="AP924" s="21"/>
      <c r="AQ924" s="21"/>
      <c r="AR924" s="21"/>
      <c r="AS924" s="21"/>
      <c r="AT924" s="21"/>
      <c r="AU924" s="21"/>
      <c r="AV924" s="21"/>
      <c r="AW924" s="21"/>
      <c r="AX924" s="21"/>
      <c r="AY924" s="21"/>
      <c r="AZ924" s="21"/>
      <c r="BA924" s="21"/>
      <c r="BB924" s="21"/>
      <c r="BC924" s="21"/>
      <c r="BD924" s="21"/>
    </row>
    <row r="925" spans="1:56" ht="12.75">
      <c r="A925" s="21"/>
      <c r="B925" s="7"/>
      <c r="C925" s="7"/>
      <c r="D925" s="7"/>
      <c r="E925" s="7"/>
      <c r="F925" s="7"/>
      <c r="G925" s="7"/>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c r="AG925" s="21"/>
      <c r="AH925" s="21"/>
      <c r="AI925" s="21"/>
      <c r="AJ925" s="21"/>
      <c r="AK925" s="21"/>
      <c r="AL925" s="21"/>
      <c r="AM925" s="21"/>
      <c r="AN925" s="21"/>
      <c r="AO925" s="21"/>
      <c r="AP925" s="21"/>
      <c r="AQ925" s="21"/>
      <c r="AR925" s="21"/>
      <c r="AS925" s="21"/>
      <c r="AT925" s="21"/>
      <c r="AU925" s="21"/>
      <c r="AV925" s="21"/>
      <c r="AW925" s="21"/>
      <c r="AX925" s="21"/>
      <c r="AY925" s="21"/>
      <c r="AZ925" s="21"/>
      <c r="BA925" s="21"/>
      <c r="BB925" s="21"/>
      <c r="BC925" s="21"/>
      <c r="BD925" s="21"/>
    </row>
    <row r="926" spans="1:56" ht="12.75">
      <c r="A926" s="21"/>
      <c r="B926" s="7"/>
      <c r="C926" s="7"/>
      <c r="D926" s="7"/>
      <c r="E926" s="7"/>
      <c r="F926" s="7"/>
      <c r="G926" s="7"/>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1"/>
      <c r="AV926" s="21"/>
      <c r="AW926" s="21"/>
      <c r="AX926" s="21"/>
      <c r="AY926" s="21"/>
      <c r="AZ926" s="21"/>
      <c r="BA926" s="21"/>
      <c r="BB926" s="21"/>
      <c r="BC926" s="21"/>
      <c r="BD926" s="21"/>
    </row>
    <row r="927" spans="1:56" ht="12.75">
      <c r="A927" s="21"/>
      <c r="B927" s="7"/>
      <c r="C927" s="7"/>
      <c r="D927" s="7"/>
      <c r="E927" s="7"/>
      <c r="F927" s="7"/>
      <c r="G927" s="7"/>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c r="AQ927" s="21"/>
      <c r="AR927" s="21"/>
      <c r="AS927" s="21"/>
      <c r="AT927" s="21"/>
      <c r="AU927" s="21"/>
      <c r="AV927" s="21"/>
      <c r="AW927" s="21"/>
      <c r="AX927" s="21"/>
      <c r="AY927" s="21"/>
      <c r="AZ927" s="21"/>
      <c r="BA927" s="21"/>
      <c r="BB927" s="21"/>
      <c r="BC927" s="21"/>
      <c r="BD927" s="21"/>
    </row>
    <row r="928" spans="1:56" ht="12.75">
      <c r="A928" s="21"/>
      <c r="B928" s="7"/>
      <c r="C928" s="7"/>
      <c r="D928" s="7"/>
      <c r="E928" s="7"/>
      <c r="F928" s="7"/>
      <c r="G928" s="7"/>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c r="AG928" s="21"/>
      <c r="AH928" s="21"/>
      <c r="AI928" s="21"/>
      <c r="AJ928" s="21"/>
      <c r="AK928" s="21"/>
      <c r="AL928" s="21"/>
      <c r="AM928" s="21"/>
      <c r="AN928" s="21"/>
      <c r="AO928" s="21"/>
      <c r="AP928" s="21"/>
      <c r="AQ928" s="21"/>
      <c r="AR928" s="21"/>
      <c r="AS928" s="21"/>
      <c r="AT928" s="21"/>
      <c r="AU928" s="21"/>
      <c r="AV928" s="21"/>
      <c r="AW928" s="21"/>
      <c r="AX928" s="21"/>
      <c r="AY928" s="21"/>
      <c r="AZ928" s="21"/>
      <c r="BA928" s="21"/>
      <c r="BB928" s="21"/>
      <c r="BC928" s="21"/>
      <c r="BD928" s="21"/>
    </row>
    <row r="929" spans="1:56" ht="12.75">
      <c r="A929" s="21"/>
      <c r="B929" s="7"/>
      <c r="C929" s="7"/>
      <c r="D929" s="7"/>
      <c r="E929" s="7"/>
      <c r="F929" s="7"/>
      <c r="G929" s="7"/>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c r="AR929" s="21"/>
      <c r="AS929" s="21"/>
      <c r="AT929" s="21"/>
      <c r="AU929" s="21"/>
      <c r="AV929" s="21"/>
      <c r="AW929" s="21"/>
      <c r="AX929" s="21"/>
      <c r="AY929" s="21"/>
      <c r="AZ929" s="21"/>
      <c r="BA929" s="21"/>
      <c r="BB929" s="21"/>
      <c r="BC929" s="21"/>
      <c r="BD929" s="21"/>
    </row>
    <row r="930" spans="1:56" ht="12.75">
      <c r="A930" s="21"/>
      <c r="B930" s="7"/>
      <c r="C930" s="7"/>
      <c r="D930" s="7"/>
      <c r="E930" s="7"/>
      <c r="F930" s="7"/>
      <c r="G930" s="7"/>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c r="AR930" s="21"/>
      <c r="AS930" s="21"/>
      <c r="AT930" s="21"/>
      <c r="AU930" s="21"/>
      <c r="AV930" s="21"/>
      <c r="AW930" s="21"/>
      <c r="AX930" s="21"/>
      <c r="AY930" s="21"/>
      <c r="AZ930" s="21"/>
      <c r="BA930" s="21"/>
      <c r="BB930" s="21"/>
      <c r="BC930" s="21"/>
      <c r="BD930" s="21"/>
    </row>
    <row r="931" spans="1:56" ht="12.75">
      <c r="A931" s="21"/>
      <c r="B931" s="7"/>
      <c r="C931" s="7"/>
      <c r="D931" s="7"/>
      <c r="E931" s="7"/>
      <c r="F931" s="7"/>
      <c r="G931" s="7"/>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c r="AG931" s="21"/>
      <c r="AH931" s="21"/>
      <c r="AI931" s="21"/>
      <c r="AJ931" s="21"/>
      <c r="AK931" s="21"/>
      <c r="AL931" s="21"/>
      <c r="AM931" s="21"/>
      <c r="AN931" s="21"/>
      <c r="AO931" s="21"/>
      <c r="AP931" s="21"/>
      <c r="AQ931" s="21"/>
      <c r="AR931" s="21"/>
      <c r="AS931" s="21"/>
      <c r="AT931" s="21"/>
      <c r="AU931" s="21"/>
      <c r="AV931" s="21"/>
      <c r="AW931" s="21"/>
      <c r="AX931" s="21"/>
      <c r="AY931" s="21"/>
      <c r="AZ931" s="21"/>
      <c r="BA931" s="21"/>
      <c r="BB931" s="21"/>
      <c r="BC931" s="21"/>
      <c r="BD931" s="21"/>
    </row>
    <row r="932" spans="1:56" ht="12.75">
      <c r="A932" s="21"/>
      <c r="B932" s="7"/>
      <c r="C932" s="7"/>
      <c r="D932" s="7"/>
      <c r="E932" s="7"/>
      <c r="F932" s="7"/>
      <c r="G932" s="7"/>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c r="AR932" s="21"/>
      <c r="AS932" s="21"/>
      <c r="AT932" s="21"/>
      <c r="AU932" s="21"/>
      <c r="AV932" s="21"/>
      <c r="AW932" s="21"/>
      <c r="AX932" s="21"/>
      <c r="AY932" s="21"/>
      <c r="AZ932" s="21"/>
      <c r="BA932" s="21"/>
      <c r="BB932" s="21"/>
      <c r="BC932" s="21"/>
      <c r="BD932" s="21"/>
    </row>
    <row r="933" spans="1:56" ht="12.75">
      <c r="A933" s="21"/>
      <c r="B933" s="7"/>
      <c r="C933" s="7"/>
      <c r="D933" s="7"/>
      <c r="E933" s="7"/>
      <c r="F933" s="7"/>
      <c r="G933" s="7"/>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c r="AR933" s="21"/>
      <c r="AS933" s="21"/>
      <c r="AT933" s="21"/>
      <c r="AU933" s="21"/>
      <c r="AV933" s="21"/>
      <c r="AW933" s="21"/>
      <c r="AX933" s="21"/>
      <c r="AY933" s="21"/>
      <c r="AZ933" s="21"/>
      <c r="BA933" s="21"/>
      <c r="BB933" s="21"/>
      <c r="BC933" s="21"/>
      <c r="BD933" s="21"/>
    </row>
    <row r="934" spans="1:56" ht="12.75">
      <c r="A934" s="21"/>
      <c r="B934" s="7"/>
      <c r="C934" s="7"/>
      <c r="D934" s="7"/>
      <c r="E934" s="7"/>
      <c r="F934" s="7"/>
      <c r="G934" s="7"/>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c r="AR934" s="21"/>
      <c r="AS934" s="21"/>
      <c r="AT934" s="21"/>
      <c r="AU934" s="21"/>
      <c r="AV934" s="21"/>
      <c r="AW934" s="21"/>
      <c r="AX934" s="21"/>
      <c r="AY934" s="21"/>
      <c r="AZ934" s="21"/>
      <c r="BA934" s="21"/>
      <c r="BB934" s="21"/>
      <c r="BC934" s="21"/>
      <c r="BD934" s="21"/>
    </row>
    <row r="935" spans="1:56" ht="12.75">
      <c r="A935" s="21"/>
      <c r="B935" s="7"/>
      <c r="C935" s="7"/>
      <c r="D935" s="7"/>
      <c r="E935" s="7"/>
      <c r="F935" s="7"/>
      <c r="G935" s="7"/>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c r="AR935" s="21"/>
      <c r="AS935" s="21"/>
      <c r="AT935" s="21"/>
      <c r="AU935" s="21"/>
      <c r="AV935" s="21"/>
      <c r="AW935" s="21"/>
      <c r="AX935" s="21"/>
      <c r="AY935" s="21"/>
      <c r="AZ935" s="21"/>
      <c r="BA935" s="21"/>
      <c r="BB935" s="21"/>
      <c r="BC935" s="21"/>
      <c r="BD935" s="21"/>
    </row>
    <row r="936" spans="1:56" ht="12.75">
      <c r="A936" s="21"/>
      <c r="B936" s="7"/>
      <c r="C936" s="7"/>
      <c r="D936" s="7"/>
      <c r="E936" s="7"/>
      <c r="F936" s="7"/>
      <c r="G936" s="7"/>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T936" s="21"/>
      <c r="AU936" s="21"/>
      <c r="AV936" s="21"/>
      <c r="AW936" s="21"/>
      <c r="AX936" s="21"/>
      <c r="AY936" s="21"/>
      <c r="AZ936" s="21"/>
      <c r="BA936" s="21"/>
      <c r="BB936" s="21"/>
      <c r="BC936" s="21"/>
      <c r="BD936" s="21"/>
    </row>
    <row r="937" spans="1:56" ht="12.75">
      <c r="A937" s="21"/>
      <c r="B937" s="7"/>
      <c r="C937" s="7"/>
      <c r="D937" s="7"/>
      <c r="E937" s="7"/>
      <c r="F937" s="7"/>
      <c r="G937" s="7"/>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c r="AE937" s="21"/>
      <c r="AF937" s="21"/>
      <c r="AG937" s="21"/>
      <c r="AH937" s="21"/>
      <c r="AI937" s="21"/>
      <c r="AJ937" s="21"/>
      <c r="AK937" s="21"/>
      <c r="AL937" s="21"/>
      <c r="AM937" s="21"/>
      <c r="AN937" s="21"/>
      <c r="AO937" s="21"/>
      <c r="AP937" s="21"/>
      <c r="AQ937" s="21"/>
      <c r="AR937" s="21"/>
      <c r="AS937" s="21"/>
      <c r="AT937" s="21"/>
      <c r="AU937" s="21"/>
      <c r="AV937" s="21"/>
      <c r="AW937" s="21"/>
      <c r="AX937" s="21"/>
      <c r="AY937" s="21"/>
      <c r="AZ937" s="21"/>
      <c r="BA937" s="21"/>
      <c r="BB937" s="21"/>
      <c r="BC937" s="21"/>
      <c r="BD937" s="21"/>
    </row>
    <row r="938" spans="1:56" ht="12.75">
      <c r="A938" s="21"/>
      <c r="B938" s="7"/>
      <c r="C938" s="7"/>
      <c r="D938" s="7"/>
      <c r="E938" s="7"/>
      <c r="F938" s="7"/>
      <c r="G938" s="7"/>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c r="AQ938" s="21"/>
      <c r="AR938" s="21"/>
      <c r="AS938" s="21"/>
      <c r="AT938" s="21"/>
      <c r="AU938" s="21"/>
      <c r="AV938" s="21"/>
      <c r="AW938" s="21"/>
      <c r="AX938" s="21"/>
      <c r="AY938" s="21"/>
      <c r="AZ938" s="21"/>
      <c r="BA938" s="21"/>
      <c r="BB938" s="21"/>
      <c r="BC938" s="21"/>
      <c r="BD938" s="21"/>
    </row>
    <row r="939" spans="1:56" ht="12.75">
      <c r="A939" s="21"/>
      <c r="B939" s="7"/>
      <c r="C939" s="7"/>
      <c r="D939" s="7"/>
      <c r="E939" s="7"/>
      <c r="F939" s="7"/>
      <c r="G939" s="7"/>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c r="AE939" s="21"/>
      <c r="AF939" s="21"/>
      <c r="AG939" s="21"/>
      <c r="AH939" s="21"/>
      <c r="AI939" s="21"/>
      <c r="AJ939" s="21"/>
      <c r="AK939" s="21"/>
      <c r="AL939" s="21"/>
      <c r="AM939" s="21"/>
      <c r="AN939" s="21"/>
      <c r="AO939" s="21"/>
      <c r="AP939" s="21"/>
      <c r="AQ939" s="21"/>
      <c r="AR939" s="21"/>
      <c r="AS939" s="21"/>
      <c r="AT939" s="21"/>
      <c r="AU939" s="21"/>
      <c r="AV939" s="21"/>
      <c r="AW939" s="21"/>
      <c r="AX939" s="21"/>
      <c r="AY939" s="21"/>
      <c r="AZ939" s="21"/>
      <c r="BA939" s="21"/>
      <c r="BB939" s="21"/>
      <c r="BC939" s="21"/>
      <c r="BD939" s="21"/>
    </row>
    <row r="940" spans="1:56" ht="12.75">
      <c r="A940" s="21"/>
      <c r="B940" s="7"/>
      <c r="C940" s="7"/>
      <c r="D940" s="7"/>
      <c r="E940" s="7"/>
      <c r="F940" s="7"/>
      <c r="G940" s="7"/>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c r="AG940" s="21"/>
      <c r="AH940" s="21"/>
      <c r="AI940" s="21"/>
      <c r="AJ940" s="21"/>
      <c r="AK940" s="21"/>
      <c r="AL940" s="21"/>
      <c r="AM940" s="21"/>
      <c r="AN940" s="21"/>
      <c r="AO940" s="21"/>
      <c r="AP940" s="21"/>
      <c r="AQ940" s="21"/>
      <c r="AR940" s="21"/>
      <c r="AS940" s="21"/>
      <c r="AT940" s="21"/>
      <c r="AU940" s="21"/>
      <c r="AV940" s="21"/>
      <c r="AW940" s="21"/>
      <c r="AX940" s="21"/>
      <c r="AY940" s="21"/>
      <c r="AZ940" s="21"/>
      <c r="BA940" s="21"/>
      <c r="BB940" s="21"/>
      <c r="BC940" s="21"/>
      <c r="BD940" s="21"/>
    </row>
    <row r="941" spans="1:56" ht="12.75">
      <c r="A941" s="21"/>
      <c r="B941" s="7"/>
      <c r="C941" s="7"/>
      <c r="D941" s="7"/>
      <c r="E941" s="7"/>
      <c r="F941" s="7"/>
      <c r="G941" s="7"/>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c r="AR941" s="21"/>
      <c r="AS941" s="21"/>
      <c r="AT941" s="21"/>
      <c r="AU941" s="21"/>
      <c r="AV941" s="21"/>
      <c r="AW941" s="21"/>
      <c r="AX941" s="21"/>
      <c r="AY941" s="21"/>
      <c r="AZ941" s="21"/>
      <c r="BA941" s="21"/>
      <c r="BB941" s="21"/>
      <c r="BC941" s="21"/>
      <c r="BD941" s="21"/>
    </row>
    <row r="942" spans="1:56" ht="12.75">
      <c r="A942" s="21"/>
      <c r="B942" s="7"/>
      <c r="C942" s="7"/>
      <c r="D942" s="7"/>
      <c r="E942" s="7"/>
      <c r="F942" s="7"/>
      <c r="G942" s="7"/>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c r="AG942" s="21"/>
      <c r="AH942" s="21"/>
      <c r="AI942" s="21"/>
      <c r="AJ942" s="21"/>
      <c r="AK942" s="21"/>
      <c r="AL942" s="21"/>
      <c r="AM942" s="21"/>
      <c r="AN942" s="21"/>
      <c r="AO942" s="21"/>
      <c r="AP942" s="21"/>
      <c r="AQ942" s="21"/>
      <c r="AR942" s="21"/>
      <c r="AS942" s="21"/>
      <c r="AT942" s="21"/>
      <c r="AU942" s="21"/>
      <c r="AV942" s="21"/>
      <c r="AW942" s="21"/>
      <c r="AX942" s="21"/>
      <c r="AY942" s="21"/>
      <c r="AZ942" s="21"/>
      <c r="BA942" s="21"/>
      <c r="BB942" s="21"/>
      <c r="BC942" s="21"/>
      <c r="BD942" s="21"/>
    </row>
    <row r="943" spans="1:56" ht="12.75">
      <c r="A943" s="21"/>
      <c r="B943" s="7"/>
      <c r="C943" s="7"/>
      <c r="D943" s="7"/>
      <c r="E943" s="7"/>
      <c r="F943" s="7"/>
      <c r="G943" s="7"/>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c r="AG943" s="21"/>
      <c r="AH943" s="21"/>
      <c r="AI943" s="21"/>
      <c r="AJ943" s="21"/>
      <c r="AK943" s="21"/>
      <c r="AL943" s="21"/>
      <c r="AM943" s="21"/>
      <c r="AN943" s="21"/>
      <c r="AO943" s="21"/>
      <c r="AP943" s="21"/>
      <c r="AQ943" s="21"/>
      <c r="AR943" s="21"/>
      <c r="AS943" s="21"/>
      <c r="AT943" s="21"/>
      <c r="AU943" s="21"/>
      <c r="AV943" s="21"/>
      <c r="AW943" s="21"/>
      <c r="AX943" s="21"/>
      <c r="AY943" s="21"/>
      <c r="AZ943" s="21"/>
      <c r="BA943" s="21"/>
      <c r="BB943" s="21"/>
      <c r="BC943" s="21"/>
      <c r="BD943" s="21"/>
    </row>
    <row r="944" spans="1:56" ht="12.75">
      <c r="A944" s="21"/>
      <c r="B944" s="7"/>
      <c r="C944" s="7"/>
      <c r="D944" s="7"/>
      <c r="E944" s="7"/>
      <c r="F944" s="7"/>
      <c r="G944" s="7"/>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c r="AG944" s="21"/>
      <c r="AH944" s="21"/>
      <c r="AI944" s="21"/>
      <c r="AJ944" s="21"/>
      <c r="AK944" s="21"/>
      <c r="AL944" s="21"/>
      <c r="AM944" s="21"/>
      <c r="AN944" s="21"/>
      <c r="AO944" s="21"/>
      <c r="AP944" s="21"/>
      <c r="AQ944" s="21"/>
      <c r="AR944" s="21"/>
      <c r="AS944" s="21"/>
      <c r="AT944" s="21"/>
      <c r="AU944" s="21"/>
      <c r="AV944" s="21"/>
      <c r="AW944" s="21"/>
      <c r="AX944" s="21"/>
      <c r="AY944" s="21"/>
      <c r="AZ944" s="21"/>
      <c r="BA944" s="21"/>
      <c r="BB944" s="21"/>
      <c r="BC944" s="21"/>
      <c r="BD944" s="21"/>
    </row>
    <row r="945" spans="1:56" ht="12.75">
      <c r="A945" s="21"/>
      <c r="B945" s="7"/>
      <c r="C945" s="7"/>
      <c r="D945" s="7"/>
      <c r="E945" s="7"/>
      <c r="F945" s="7"/>
      <c r="G945" s="7"/>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c r="AE945" s="21"/>
      <c r="AF945" s="21"/>
      <c r="AG945" s="21"/>
      <c r="AH945" s="21"/>
      <c r="AI945" s="21"/>
      <c r="AJ945" s="21"/>
      <c r="AK945" s="21"/>
      <c r="AL945" s="21"/>
      <c r="AM945" s="21"/>
      <c r="AN945" s="21"/>
      <c r="AO945" s="21"/>
      <c r="AP945" s="21"/>
      <c r="AQ945" s="21"/>
      <c r="AR945" s="21"/>
      <c r="AS945" s="21"/>
      <c r="AT945" s="21"/>
      <c r="AU945" s="21"/>
      <c r="AV945" s="21"/>
      <c r="AW945" s="21"/>
      <c r="AX945" s="21"/>
      <c r="AY945" s="21"/>
      <c r="AZ945" s="21"/>
      <c r="BA945" s="21"/>
      <c r="BB945" s="21"/>
      <c r="BC945" s="21"/>
      <c r="BD945" s="21"/>
    </row>
    <row r="946" spans="1:56" ht="12.75">
      <c r="A946" s="21"/>
      <c r="B946" s="7"/>
      <c r="C946" s="7"/>
      <c r="D946" s="7"/>
      <c r="E946" s="7"/>
      <c r="F946" s="7"/>
      <c r="G946" s="7"/>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T946" s="21"/>
      <c r="AU946" s="21"/>
      <c r="AV946" s="21"/>
      <c r="AW946" s="21"/>
      <c r="AX946" s="21"/>
      <c r="AY946" s="21"/>
      <c r="AZ946" s="21"/>
      <c r="BA946" s="21"/>
      <c r="BB946" s="21"/>
      <c r="BC946" s="21"/>
      <c r="BD946" s="21"/>
    </row>
    <row r="947" spans="1:56" ht="12.75">
      <c r="A947" s="21"/>
      <c r="B947" s="7"/>
      <c r="C947" s="7"/>
      <c r="D947" s="7"/>
      <c r="E947" s="7"/>
      <c r="F947" s="7"/>
      <c r="G947" s="7"/>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c r="AG947" s="21"/>
      <c r="AH947" s="21"/>
      <c r="AI947" s="21"/>
      <c r="AJ947" s="21"/>
      <c r="AK947" s="21"/>
      <c r="AL947" s="21"/>
      <c r="AM947" s="21"/>
      <c r="AN947" s="21"/>
      <c r="AO947" s="21"/>
      <c r="AP947" s="21"/>
      <c r="AQ947" s="21"/>
      <c r="AR947" s="21"/>
      <c r="AS947" s="21"/>
      <c r="AT947" s="21"/>
      <c r="AU947" s="21"/>
      <c r="AV947" s="21"/>
      <c r="AW947" s="21"/>
      <c r="AX947" s="21"/>
      <c r="AY947" s="21"/>
      <c r="AZ947" s="21"/>
      <c r="BA947" s="21"/>
      <c r="BB947" s="21"/>
      <c r="BC947" s="21"/>
      <c r="BD947" s="21"/>
    </row>
    <row r="948" spans="1:56" ht="12.75">
      <c r="A948" s="21"/>
      <c r="B948" s="7"/>
      <c r="C948" s="7"/>
      <c r="D948" s="7"/>
      <c r="E948" s="7"/>
      <c r="F948" s="7"/>
      <c r="G948" s="7"/>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c r="AG948" s="21"/>
      <c r="AH948" s="21"/>
      <c r="AI948" s="21"/>
      <c r="AJ948" s="21"/>
      <c r="AK948" s="21"/>
      <c r="AL948" s="21"/>
      <c r="AM948" s="21"/>
      <c r="AN948" s="21"/>
      <c r="AO948" s="21"/>
      <c r="AP948" s="21"/>
      <c r="AQ948" s="21"/>
      <c r="AR948" s="21"/>
      <c r="AS948" s="21"/>
      <c r="AT948" s="21"/>
      <c r="AU948" s="21"/>
      <c r="AV948" s="21"/>
      <c r="AW948" s="21"/>
      <c r="AX948" s="21"/>
      <c r="AY948" s="21"/>
      <c r="AZ948" s="21"/>
      <c r="BA948" s="21"/>
      <c r="BB948" s="21"/>
      <c r="BC948" s="21"/>
      <c r="BD948" s="21"/>
    </row>
    <row r="949" spans="1:56" ht="12.75">
      <c r="A949" s="21"/>
      <c r="B949" s="7"/>
      <c r="C949" s="7"/>
      <c r="D949" s="7"/>
      <c r="E949" s="7"/>
      <c r="F949" s="7"/>
      <c r="G949" s="7"/>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c r="AG949" s="21"/>
      <c r="AH949" s="21"/>
      <c r="AI949" s="21"/>
      <c r="AJ949" s="21"/>
      <c r="AK949" s="21"/>
      <c r="AL949" s="21"/>
      <c r="AM949" s="21"/>
      <c r="AN949" s="21"/>
      <c r="AO949" s="21"/>
      <c r="AP949" s="21"/>
      <c r="AQ949" s="21"/>
      <c r="AR949" s="21"/>
      <c r="AS949" s="21"/>
      <c r="AT949" s="21"/>
      <c r="AU949" s="21"/>
      <c r="AV949" s="21"/>
      <c r="AW949" s="21"/>
      <c r="AX949" s="21"/>
      <c r="AY949" s="21"/>
      <c r="AZ949" s="21"/>
      <c r="BA949" s="21"/>
      <c r="BB949" s="21"/>
      <c r="BC949" s="21"/>
      <c r="BD949" s="21"/>
    </row>
    <row r="950" spans="1:56" ht="12.75">
      <c r="A950" s="21"/>
      <c r="B950" s="7"/>
      <c r="C950" s="7"/>
      <c r="D950" s="7"/>
      <c r="E950" s="7"/>
      <c r="F950" s="7"/>
      <c r="G950" s="7"/>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c r="AE950" s="21"/>
      <c r="AF950" s="21"/>
      <c r="AG950" s="21"/>
      <c r="AH950" s="21"/>
      <c r="AI950" s="21"/>
      <c r="AJ950" s="21"/>
      <c r="AK950" s="21"/>
      <c r="AL950" s="21"/>
      <c r="AM950" s="21"/>
      <c r="AN950" s="21"/>
      <c r="AO950" s="21"/>
      <c r="AP950" s="21"/>
      <c r="AQ950" s="21"/>
      <c r="AR950" s="21"/>
      <c r="AS950" s="21"/>
      <c r="AT950" s="21"/>
      <c r="AU950" s="21"/>
      <c r="AV950" s="21"/>
      <c r="AW950" s="21"/>
      <c r="AX950" s="21"/>
      <c r="AY950" s="21"/>
      <c r="AZ950" s="21"/>
      <c r="BA950" s="21"/>
      <c r="BB950" s="21"/>
      <c r="BC950" s="21"/>
      <c r="BD950" s="21"/>
    </row>
    <row r="951" spans="1:56" ht="12.75">
      <c r="A951" s="21"/>
      <c r="B951" s="7"/>
      <c r="C951" s="7"/>
      <c r="D951" s="7"/>
      <c r="E951" s="7"/>
      <c r="F951" s="7"/>
      <c r="G951" s="7"/>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c r="AE951" s="21"/>
      <c r="AF951" s="21"/>
      <c r="AG951" s="21"/>
      <c r="AH951" s="21"/>
      <c r="AI951" s="21"/>
      <c r="AJ951" s="21"/>
      <c r="AK951" s="21"/>
      <c r="AL951" s="21"/>
      <c r="AM951" s="21"/>
      <c r="AN951" s="21"/>
      <c r="AO951" s="21"/>
      <c r="AP951" s="21"/>
      <c r="AQ951" s="21"/>
      <c r="AR951" s="21"/>
      <c r="AS951" s="21"/>
      <c r="AT951" s="21"/>
      <c r="AU951" s="21"/>
      <c r="AV951" s="21"/>
      <c r="AW951" s="21"/>
      <c r="AX951" s="21"/>
      <c r="AY951" s="21"/>
      <c r="AZ951" s="21"/>
      <c r="BA951" s="21"/>
      <c r="BB951" s="21"/>
      <c r="BC951" s="21"/>
      <c r="BD951" s="21"/>
    </row>
    <row r="952" spans="1:56" ht="12.75">
      <c r="A952" s="21"/>
      <c r="B952" s="7"/>
      <c r="C952" s="7"/>
      <c r="D952" s="7"/>
      <c r="E952" s="7"/>
      <c r="F952" s="7"/>
      <c r="G952" s="7"/>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c r="AE952" s="21"/>
      <c r="AF952" s="21"/>
      <c r="AG952" s="21"/>
      <c r="AH952" s="21"/>
      <c r="AI952" s="21"/>
      <c r="AJ952" s="21"/>
      <c r="AK952" s="21"/>
      <c r="AL952" s="21"/>
      <c r="AM952" s="21"/>
      <c r="AN952" s="21"/>
      <c r="AO952" s="21"/>
      <c r="AP952" s="21"/>
      <c r="AQ952" s="21"/>
      <c r="AR952" s="21"/>
      <c r="AS952" s="21"/>
      <c r="AT952" s="21"/>
      <c r="AU952" s="21"/>
      <c r="AV952" s="21"/>
      <c r="AW952" s="21"/>
      <c r="AX952" s="21"/>
      <c r="AY952" s="21"/>
      <c r="AZ952" s="21"/>
      <c r="BA952" s="21"/>
      <c r="BB952" s="21"/>
      <c r="BC952" s="21"/>
      <c r="BD952" s="21"/>
    </row>
    <row r="953" spans="1:56" ht="12.75">
      <c r="A953" s="21"/>
      <c r="B953" s="7"/>
      <c r="C953" s="7"/>
      <c r="D953" s="7"/>
      <c r="E953" s="7"/>
      <c r="F953" s="7"/>
      <c r="G953" s="7"/>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c r="AE953" s="21"/>
      <c r="AF953" s="21"/>
      <c r="AG953" s="21"/>
      <c r="AH953" s="21"/>
      <c r="AI953" s="21"/>
      <c r="AJ953" s="21"/>
      <c r="AK953" s="21"/>
      <c r="AL953" s="21"/>
      <c r="AM953" s="21"/>
      <c r="AN953" s="21"/>
      <c r="AO953" s="21"/>
      <c r="AP953" s="21"/>
      <c r="AQ953" s="21"/>
      <c r="AR953" s="21"/>
      <c r="AS953" s="21"/>
      <c r="AT953" s="21"/>
      <c r="AU953" s="21"/>
      <c r="AV953" s="21"/>
      <c r="AW953" s="21"/>
      <c r="AX953" s="21"/>
      <c r="AY953" s="21"/>
      <c r="AZ953" s="21"/>
      <c r="BA953" s="21"/>
      <c r="BB953" s="21"/>
      <c r="BC953" s="21"/>
      <c r="BD953" s="21"/>
    </row>
    <row r="954" spans="1:56" ht="12.75">
      <c r="A954" s="21"/>
      <c r="B954" s="7"/>
      <c r="C954" s="7"/>
      <c r="D954" s="7"/>
      <c r="E954" s="7"/>
      <c r="F954" s="7"/>
      <c r="G954" s="7"/>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c r="AE954" s="21"/>
      <c r="AF954" s="21"/>
      <c r="AG954" s="21"/>
      <c r="AH954" s="21"/>
      <c r="AI954" s="21"/>
      <c r="AJ954" s="21"/>
      <c r="AK954" s="21"/>
      <c r="AL954" s="21"/>
      <c r="AM954" s="21"/>
      <c r="AN954" s="21"/>
      <c r="AO954" s="21"/>
      <c r="AP954" s="21"/>
      <c r="AQ954" s="21"/>
      <c r="AR954" s="21"/>
      <c r="AS954" s="21"/>
      <c r="AT954" s="21"/>
      <c r="AU954" s="21"/>
      <c r="AV954" s="21"/>
      <c r="AW954" s="21"/>
      <c r="AX954" s="21"/>
      <c r="AY954" s="21"/>
      <c r="AZ954" s="21"/>
      <c r="BA954" s="21"/>
      <c r="BB954" s="21"/>
      <c r="BC954" s="21"/>
      <c r="BD954" s="21"/>
    </row>
    <row r="955" spans="1:56" ht="12.75">
      <c r="A955" s="21"/>
      <c r="B955" s="7"/>
      <c r="C955" s="7"/>
      <c r="D955" s="7"/>
      <c r="E955" s="7"/>
      <c r="F955" s="7"/>
      <c r="G955" s="7"/>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c r="AE955" s="21"/>
      <c r="AF955" s="21"/>
      <c r="AG955" s="21"/>
      <c r="AH955" s="21"/>
      <c r="AI955" s="21"/>
      <c r="AJ955" s="21"/>
      <c r="AK955" s="21"/>
      <c r="AL955" s="21"/>
      <c r="AM955" s="21"/>
      <c r="AN955" s="21"/>
      <c r="AO955" s="21"/>
      <c r="AP955" s="21"/>
      <c r="AQ955" s="21"/>
      <c r="AR955" s="21"/>
      <c r="AS955" s="21"/>
      <c r="AT955" s="21"/>
      <c r="AU955" s="21"/>
      <c r="AV955" s="21"/>
      <c r="AW955" s="21"/>
      <c r="AX955" s="21"/>
      <c r="AY955" s="21"/>
      <c r="AZ955" s="21"/>
      <c r="BA955" s="21"/>
      <c r="BB955" s="21"/>
      <c r="BC955" s="21"/>
      <c r="BD955" s="21"/>
    </row>
    <row r="956" spans="1:56" ht="12.75">
      <c r="A956" s="21"/>
      <c r="B956" s="7"/>
      <c r="C956" s="7"/>
      <c r="D956" s="7"/>
      <c r="E956" s="7"/>
      <c r="F956" s="7"/>
      <c r="G956" s="7"/>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c r="AR956" s="21"/>
      <c r="AS956" s="21"/>
      <c r="AT956" s="21"/>
      <c r="AU956" s="21"/>
      <c r="AV956" s="21"/>
      <c r="AW956" s="21"/>
      <c r="AX956" s="21"/>
      <c r="AY956" s="21"/>
      <c r="AZ956" s="21"/>
      <c r="BA956" s="21"/>
      <c r="BB956" s="21"/>
      <c r="BC956" s="21"/>
      <c r="BD956" s="21"/>
    </row>
    <row r="957" spans="1:56" ht="12.75">
      <c r="A957" s="21"/>
      <c r="B957" s="7"/>
      <c r="C957" s="7"/>
      <c r="D957" s="7"/>
      <c r="E957" s="7"/>
      <c r="F957" s="7"/>
      <c r="G957" s="7"/>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c r="AQ957" s="21"/>
      <c r="AR957" s="21"/>
      <c r="AS957" s="21"/>
      <c r="AT957" s="21"/>
      <c r="AU957" s="21"/>
      <c r="AV957" s="21"/>
      <c r="AW957" s="21"/>
      <c r="AX957" s="21"/>
      <c r="AY957" s="21"/>
      <c r="AZ957" s="21"/>
      <c r="BA957" s="21"/>
      <c r="BB957" s="21"/>
      <c r="BC957" s="21"/>
      <c r="BD957" s="21"/>
    </row>
    <row r="958" spans="1:56" ht="12.75">
      <c r="A958" s="21"/>
      <c r="B958" s="7"/>
      <c r="C958" s="7"/>
      <c r="D958" s="7"/>
      <c r="E958" s="7"/>
      <c r="F958" s="7"/>
      <c r="G958" s="7"/>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c r="AG958" s="21"/>
      <c r="AH958" s="21"/>
      <c r="AI958" s="21"/>
      <c r="AJ958" s="21"/>
      <c r="AK958" s="21"/>
      <c r="AL958" s="21"/>
      <c r="AM958" s="21"/>
      <c r="AN958" s="21"/>
      <c r="AO958" s="21"/>
      <c r="AP958" s="21"/>
      <c r="AQ958" s="21"/>
      <c r="AR958" s="21"/>
      <c r="AS958" s="21"/>
      <c r="AT958" s="21"/>
      <c r="AU958" s="21"/>
      <c r="AV958" s="21"/>
      <c r="AW958" s="21"/>
      <c r="AX958" s="21"/>
      <c r="AY958" s="21"/>
      <c r="AZ958" s="21"/>
      <c r="BA958" s="21"/>
      <c r="BB958" s="21"/>
      <c r="BC958" s="21"/>
      <c r="BD958" s="21"/>
    </row>
    <row r="959" spans="1:56" ht="12.75">
      <c r="A959" s="21"/>
      <c r="B959" s="7"/>
      <c r="C959" s="7"/>
      <c r="D959" s="7"/>
      <c r="E959" s="7"/>
      <c r="F959" s="7"/>
      <c r="G959" s="7"/>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c r="AQ959" s="21"/>
      <c r="AR959" s="21"/>
      <c r="AS959" s="21"/>
      <c r="AT959" s="21"/>
      <c r="AU959" s="21"/>
      <c r="AV959" s="21"/>
      <c r="AW959" s="21"/>
      <c r="AX959" s="21"/>
      <c r="AY959" s="21"/>
      <c r="AZ959" s="21"/>
      <c r="BA959" s="21"/>
      <c r="BB959" s="21"/>
      <c r="BC959" s="21"/>
      <c r="BD959" s="21"/>
    </row>
    <row r="960" spans="1:56" ht="12.75">
      <c r="A960" s="21"/>
      <c r="B960" s="7"/>
      <c r="C960" s="7"/>
      <c r="D960" s="7"/>
      <c r="E960" s="7"/>
      <c r="F960" s="7"/>
      <c r="G960" s="7"/>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c r="AG960" s="21"/>
      <c r="AH960" s="21"/>
      <c r="AI960" s="21"/>
      <c r="AJ960" s="21"/>
      <c r="AK960" s="21"/>
      <c r="AL960" s="21"/>
      <c r="AM960" s="21"/>
      <c r="AN960" s="21"/>
      <c r="AO960" s="21"/>
      <c r="AP960" s="21"/>
      <c r="AQ960" s="21"/>
      <c r="AR960" s="21"/>
      <c r="AS960" s="21"/>
      <c r="AT960" s="21"/>
      <c r="AU960" s="21"/>
      <c r="AV960" s="21"/>
      <c r="AW960" s="21"/>
      <c r="AX960" s="21"/>
      <c r="AY960" s="21"/>
      <c r="AZ960" s="21"/>
      <c r="BA960" s="21"/>
      <c r="BB960" s="21"/>
      <c r="BC960" s="21"/>
      <c r="BD960" s="21"/>
    </row>
    <row r="961" spans="1:56" ht="12.75">
      <c r="A961" s="21"/>
      <c r="B961" s="7"/>
      <c r="C961" s="7"/>
      <c r="D961" s="7"/>
      <c r="E961" s="7"/>
      <c r="F961" s="7"/>
      <c r="G961" s="7"/>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c r="AE961" s="21"/>
      <c r="AF961" s="21"/>
      <c r="AG961" s="21"/>
      <c r="AH961" s="21"/>
      <c r="AI961" s="21"/>
      <c r="AJ961" s="21"/>
      <c r="AK961" s="21"/>
      <c r="AL961" s="21"/>
      <c r="AM961" s="21"/>
      <c r="AN961" s="21"/>
      <c r="AO961" s="21"/>
      <c r="AP961" s="21"/>
      <c r="AQ961" s="21"/>
      <c r="AR961" s="21"/>
      <c r="AS961" s="21"/>
      <c r="AT961" s="21"/>
      <c r="AU961" s="21"/>
      <c r="AV961" s="21"/>
      <c r="AW961" s="21"/>
      <c r="AX961" s="21"/>
      <c r="AY961" s="21"/>
      <c r="AZ961" s="21"/>
      <c r="BA961" s="21"/>
      <c r="BB961" s="21"/>
      <c r="BC961" s="21"/>
      <c r="BD961" s="21"/>
    </row>
    <row r="962" spans="1:56" ht="12.75">
      <c r="A962" s="21"/>
      <c r="B962" s="7"/>
      <c r="C962" s="7"/>
      <c r="D962" s="7"/>
      <c r="E962" s="7"/>
      <c r="F962" s="7"/>
      <c r="G962" s="7"/>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c r="AE962" s="21"/>
      <c r="AF962" s="21"/>
      <c r="AG962" s="21"/>
      <c r="AH962" s="21"/>
      <c r="AI962" s="21"/>
      <c r="AJ962" s="21"/>
      <c r="AK962" s="21"/>
      <c r="AL962" s="21"/>
      <c r="AM962" s="21"/>
      <c r="AN962" s="21"/>
      <c r="AO962" s="21"/>
      <c r="AP962" s="21"/>
      <c r="AQ962" s="21"/>
      <c r="AR962" s="21"/>
      <c r="AS962" s="21"/>
      <c r="AT962" s="21"/>
      <c r="AU962" s="21"/>
      <c r="AV962" s="21"/>
      <c r="AW962" s="21"/>
      <c r="AX962" s="21"/>
      <c r="AY962" s="21"/>
      <c r="AZ962" s="21"/>
      <c r="BA962" s="21"/>
      <c r="BB962" s="21"/>
      <c r="BC962" s="21"/>
      <c r="BD962" s="21"/>
    </row>
    <row r="963" spans="1:56" ht="12.75">
      <c r="A963" s="21"/>
      <c r="B963" s="7"/>
      <c r="C963" s="7"/>
      <c r="D963" s="7"/>
      <c r="E963" s="7"/>
      <c r="F963" s="7"/>
      <c r="G963" s="7"/>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c r="AE963" s="21"/>
      <c r="AF963" s="21"/>
      <c r="AG963" s="21"/>
      <c r="AH963" s="21"/>
      <c r="AI963" s="21"/>
      <c r="AJ963" s="21"/>
      <c r="AK963" s="21"/>
      <c r="AL963" s="21"/>
      <c r="AM963" s="21"/>
      <c r="AN963" s="21"/>
      <c r="AO963" s="21"/>
      <c r="AP963" s="21"/>
      <c r="AQ963" s="21"/>
      <c r="AR963" s="21"/>
      <c r="AS963" s="21"/>
      <c r="AT963" s="21"/>
      <c r="AU963" s="21"/>
      <c r="AV963" s="21"/>
      <c r="AW963" s="21"/>
      <c r="AX963" s="21"/>
      <c r="AY963" s="21"/>
      <c r="AZ963" s="21"/>
      <c r="BA963" s="21"/>
      <c r="BB963" s="21"/>
      <c r="BC963" s="21"/>
      <c r="BD963" s="21"/>
    </row>
    <row r="964" spans="1:56" ht="12.75">
      <c r="A964" s="21"/>
      <c r="B964" s="7"/>
      <c r="C964" s="7"/>
      <c r="D964" s="7"/>
      <c r="E964" s="7"/>
      <c r="F964" s="7"/>
      <c r="G964" s="7"/>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c r="AG964" s="21"/>
      <c r="AH964" s="21"/>
      <c r="AI964" s="21"/>
      <c r="AJ964" s="21"/>
      <c r="AK964" s="21"/>
      <c r="AL964" s="21"/>
      <c r="AM964" s="21"/>
      <c r="AN964" s="21"/>
      <c r="AO964" s="21"/>
      <c r="AP964" s="21"/>
      <c r="AQ964" s="21"/>
      <c r="AR964" s="21"/>
      <c r="AS964" s="21"/>
      <c r="AT964" s="21"/>
      <c r="AU964" s="21"/>
      <c r="AV964" s="21"/>
      <c r="AW964" s="21"/>
      <c r="AX964" s="21"/>
      <c r="AY964" s="21"/>
      <c r="AZ964" s="21"/>
      <c r="BA964" s="21"/>
      <c r="BB964" s="21"/>
      <c r="BC964" s="21"/>
      <c r="BD964" s="21"/>
    </row>
    <row r="965" spans="1:56" ht="12.75">
      <c r="A965" s="21"/>
      <c r="B965" s="7"/>
      <c r="C965" s="7"/>
      <c r="D965" s="7"/>
      <c r="E965" s="7"/>
      <c r="F965" s="7"/>
      <c r="G965" s="7"/>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c r="AG965" s="21"/>
      <c r="AH965" s="21"/>
      <c r="AI965" s="21"/>
      <c r="AJ965" s="21"/>
      <c r="AK965" s="21"/>
      <c r="AL965" s="21"/>
      <c r="AM965" s="21"/>
      <c r="AN965" s="21"/>
      <c r="AO965" s="21"/>
      <c r="AP965" s="21"/>
      <c r="AQ965" s="21"/>
      <c r="AR965" s="21"/>
      <c r="AS965" s="21"/>
      <c r="AT965" s="21"/>
      <c r="AU965" s="21"/>
      <c r="AV965" s="21"/>
      <c r="AW965" s="21"/>
      <c r="AX965" s="21"/>
      <c r="AY965" s="21"/>
      <c r="AZ965" s="21"/>
      <c r="BA965" s="21"/>
      <c r="BB965" s="21"/>
      <c r="BC965" s="21"/>
      <c r="BD965" s="21"/>
    </row>
    <row r="966" spans="1:56" ht="12.75">
      <c r="A966" s="21"/>
      <c r="B966" s="7"/>
      <c r="C966" s="7"/>
      <c r="D966" s="7"/>
      <c r="E966" s="7"/>
      <c r="F966" s="7"/>
      <c r="G966" s="7"/>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T966" s="21"/>
      <c r="AU966" s="21"/>
      <c r="AV966" s="21"/>
      <c r="AW966" s="21"/>
      <c r="AX966" s="21"/>
      <c r="AY966" s="21"/>
      <c r="AZ966" s="21"/>
      <c r="BA966" s="21"/>
      <c r="BB966" s="21"/>
      <c r="BC966" s="21"/>
      <c r="BD966" s="21"/>
    </row>
    <row r="967" spans="1:56" ht="12.75">
      <c r="A967" s="21"/>
      <c r="B967" s="7"/>
      <c r="C967" s="7"/>
      <c r="D967" s="7"/>
      <c r="E967" s="7"/>
      <c r="F967" s="7"/>
      <c r="G967" s="7"/>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c r="AE967" s="21"/>
      <c r="AF967" s="21"/>
      <c r="AG967" s="21"/>
      <c r="AH967" s="21"/>
      <c r="AI967" s="21"/>
      <c r="AJ967" s="21"/>
      <c r="AK967" s="21"/>
      <c r="AL967" s="21"/>
      <c r="AM967" s="21"/>
      <c r="AN967" s="21"/>
      <c r="AO967" s="21"/>
      <c r="AP967" s="21"/>
      <c r="AQ967" s="21"/>
      <c r="AR967" s="21"/>
      <c r="AS967" s="21"/>
      <c r="AT967" s="21"/>
      <c r="AU967" s="21"/>
      <c r="AV967" s="21"/>
      <c r="AW967" s="21"/>
      <c r="AX967" s="21"/>
      <c r="AY967" s="21"/>
      <c r="AZ967" s="21"/>
      <c r="BA967" s="21"/>
      <c r="BB967" s="21"/>
      <c r="BC967" s="21"/>
      <c r="BD967" s="21"/>
    </row>
    <row r="968" spans="1:56" ht="12.75">
      <c r="A968" s="21"/>
      <c r="B968" s="7"/>
      <c r="C968" s="7"/>
      <c r="D968" s="7"/>
      <c r="E968" s="7"/>
      <c r="F968" s="7"/>
      <c r="G968" s="7"/>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c r="AE968" s="21"/>
      <c r="AF968" s="21"/>
      <c r="AG968" s="21"/>
      <c r="AH968" s="21"/>
      <c r="AI968" s="21"/>
      <c r="AJ968" s="21"/>
      <c r="AK968" s="21"/>
      <c r="AL968" s="21"/>
      <c r="AM968" s="21"/>
      <c r="AN968" s="21"/>
      <c r="AO968" s="21"/>
      <c r="AP968" s="21"/>
      <c r="AQ968" s="21"/>
      <c r="AR968" s="21"/>
      <c r="AS968" s="21"/>
      <c r="AT968" s="21"/>
      <c r="AU968" s="21"/>
      <c r="AV968" s="21"/>
      <c r="AW968" s="21"/>
      <c r="AX968" s="21"/>
      <c r="AY968" s="21"/>
      <c r="AZ968" s="21"/>
      <c r="BA968" s="21"/>
      <c r="BB968" s="21"/>
      <c r="BC968" s="21"/>
      <c r="BD968" s="21"/>
    </row>
    <row r="969" spans="1:56" ht="12.75">
      <c r="A969" s="21"/>
      <c r="B969" s="7"/>
      <c r="C969" s="7"/>
      <c r="D969" s="7"/>
      <c r="E969" s="7"/>
      <c r="F969" s="7"/>
      <c r="G969" s="7"/>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c r="AG969" s="21"/>
      <c r="AH969" s="21"/>
      <c r="AI969" s="21"/>
      <c r="AJ969" s="21"/>
      <c r="AK969" s="21"/>
      <c r="AL969" s="21"/>
      <c r="AM969" s="21"/>
      <c r="AN969" s="21"/>
      <c r="AO969" s="21"/>
      <c r="AP969" s="21"/>
      <c r="AQ969" s="21"/>
      <c r="AR969" s="21"/>
      <c r="AS969" s="21"/>
      <c r="AT969" s="21"/>
      <c r="AU969" s="21"/>
      <c r="AV969" s="21"/>
      <c r="AW969" s="21"/>
      <c r="AX969" s="21"/>
      <c r="AY969" s="21"/>
      <c r="AZ969" s="21"/>
      <c r="BA969" s="21"/>
      <c r="BB969" s="21"/>
      <c r="BC969" s="21"/>
      <c r="BD969" s="21"/>
    </row>
    <row r="970" spans="1:56" ht="12.75">
      <c r="A970" s="21"/>
      <c r="B970" s="7"/>
      <c r="C970" s="7"/>
      <c r="D970" s="7"/>
      <c r="E970" s="7"/>
      <c r="F970" s="7"/>
      <c r="G970" s="7"/>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c r="AQ970" s="21"/>
      <c r="AR970" s="21"/>
      <c r="AS970" s="21"/>
      <c r="AT970" s="21"/>
      <c r="AU970" s="21"/>
      <c r="AV970" s="21"/>
      <c r="AW970" s="21"/>
      <c r="AX970" s="21"/>
      <c r="AY970" s="21"/>
      <c r="AZ970" s="21"/>
      <c r="BA970" s="21"/>
      <c r="BB970" s="21"/>
      <c r="BC970" s="21"/>
      <c r="BD970" s="21"/>
    </row>
    <row r="971" spans="1:56" ht="12.75">
      <c r="A971" s="21"/>
      <c r="B971" s="7"/>
      <c r="C971" s="7"/>
      <c r="D971" s="7"/>
      <c r="E971" s="7"/>
      <c r="F971" s="7"/>
      <c r="G971" s="7"/>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c r="AE971" s="21"/>
      <c r="AF971" s="21"/>
      <c r="AG971" s="21"/>
      <c r="AH971" s="21"/>
      <c r="AI971" s="21"/>
      <c r="AJ971" s="21"/>
      <c r="AK971" s="21"/>
      <c r="AL971" s="21"/>
      <c r="AM971" s="21"/>
      <c r="AN971" s="21"/>
      <c r="AO971" s="21"/>
      <c r="AP971" s="21"/>
      <c r="AQ971" s="21"/>
      <c r="AR971" s="21"/>
      <c r="AS971" s="21"/>
      <c r="AT971" s="21"/>
      <c r="AU971" s="21"/>
      <c r="AV971" s="21"/>
      <c r="AW971" s="21"/>
      <c r="AX971" s="21"/>
      <c r="AY971" s="21"/>
      <c r="AZ971" s="21"/>
      <c r="BA971" s="21"/>
      <c r="BB971" s="21"/>
      <c r="BC971" s="21"/>
      <c r="BD971" s="21"/>
    </row>
    <row r="972" spans="1:56" ht="12.75">
      <c r="A972" s="21"/>
      <c r="B972" s="7"/>
      <c r="C972" s="7"/>
      <c r="D972" s="7"/>
      <c r="E972" s="7"/>
      <c r="F972" s="7"/>
      <c r="G972" s="7"/>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c r="AE972" s="21"/>
      <c r="AF972" s="21"/>
      <c r="AG972" s="21"/>
      <c r="AH972" s="21"/>
      <c r="AI972" s="21"/>
      <c r="AJ972" s="21"/>
      <c r="AK972" s="21"/>
      <c r="AL972" s="21"/>
      <c r="AM972" s="21"/>
      <c r="AN972" s="21"/>
      <c r="AO972" s="21"/>
      <c r="AP972" s="21"/>
      <c r="AQ972" s="21"/>
      <c r="AR972" s="21"/>
      <c r="AS972" s="21"/>
      <c r="AT972" s="21"/>
      <c r="AU972" s="21"/>
      <c r="AV972" s="21"/>
      <c r="AW972" s="21"/>
      <c r="AX972" s="21"/>
      <c r="AY972" s="21"/>
      <c r="AZ972" s="21"/>
      <c r="BA972" s="21"/>
      <c r="BB972" s="21"/>
      <c r="BC972" s="21"/>
      <c r="BD972" s="21"/>
    </row>
    <row r="973" spans="1:56" ht="12.75">
      <c r="A973" s="21"/>
      <c r="B973" s="7"/>
      <c r="C973" s="7"/>
      <c r="D973" s="7"/>
      <c r="E973" s="7"/>
      <c r="F973" s="7"/>
      <c r="G973" s="7"/>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c r="AE973" s="21"/>
      <c r="AF973" s="21"/>
      <c r="AG973" s="21"/>
      <c r="AH973" s="21"/>
      <c r="AI973" s="21"/>
      <c r="AJ973" s="21"/>
      <c r="AK973" s="21"/>
      <c r="AL973" s="21"/>
      <c r="AM973" s="21"/>
      <c r="AN973" s="21"/>
      <c r="AO973" s="21"/>
      <c r="AP973" s="21"/>
      <c r="AQ973" s="21"/>
      <c r="AR973" s="21"/>
      <c r="AS973" s="21"/>
      <c r="AT973" s="21"/>
      <c r="AU973" s="21"/>
      <c r="AV973" s="21"/>
      <c r="AW973" s="21"/>
      <c r="AX973" s="21"/>
      <c r="AY973" s="21"/>
      <c r="AZ973" s="21"/>
      <c r="BA973" s="21"/>
      <c r="BB973" s="21"/>
      <c r="BC973" s="21"/>
      <c r="BD973" s="21"/>
    </row>
    <row r="974" spans="1:56" ht="12.75">
      <c r="A974" s="21"/>
      <c r="B974" s="7"/>
      <c r="C974" s="7"/>
      <c r="D974" s="7"/>
      <c r="E974" s="7"/>
      <c r="F974" s="7"/>
      <c r="G974" s="7"/>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c r="AE974" s="21"/>
      <c r="AF974" s="21"/>
      <c r="AG974" s="21"/>
      <c r="AH974" s="21"/>
      <c r="AI974" s="21"/>
      <c r="AJ974" s="21"/>
      <c r="AK974" s="21"/>
      <c r="AL974" s="21"/>
      <c r="AM974" s="21"/>
      <c r="AN974" s="21"/>
      <c r="AO974" s="21"/>
      <c r="AP974" s="21"/>
      <c r="AQ974" s="21"/>
      <c r="AR974" s="21"/>
      <c r="AS974" s="21"/>
      <c r="AT974" s="21"/>
      <c r="AU974" s="21"/>
      <c r="AV974" s="21"/>
      <c r="AW974" s="21"/>
      <c r="AX974" s="21"/>
      <c r="AY974" s="21"/>
      <c r="AZ974" s="21"/>
      <c r="BA974" s="21"/>
      <c r="BB974" s="21"/>
      <c r="BC974" s="21"/>
      <c r="BD974" s="21"/>
    </row>
    <row r="975" spans="1:56" ht="12.75">
      <c r="A975" s="21"/>
      <c r="B975" s="7"/>
      <c r="C975" s="7"/>
      <c r="D975" s="7"/>
      <c r="E975" s="7"/>
      <c r="F975" s="7"/>
      <c r="G975" s="7"/>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c r="AE975" s="21"/>
      <c r="AF975" s="21"/>
      <c r="AG975" s="21"/>
      <c r="AH975" s="21"/>
      <c r="AI975" s="21"/>
      <c r="AJ975" s="21"/>
      <c r="AK975" s="21"/>
      <c r="AL975" s="21"/>
      <c r="AM975" s="21"/>
      <c r="AN975" s="21"/>
      <c r="AO975" s="21"/>
      <c r="AP975" s="21"/>
      <c r="AQ975" s="21"/>
      <c r="AR975" s="21"/>
      <c r="AS975" s="21"/>
      <c r="AT975" s="21"/>
      <c r="AU975" s="21"/>
      <c r="AV975" s="21"/>
      <c r="AW975" s="21"/>
      <c r="AX975" s="21"/>
      <c r="AY975" s="21"/>
      <c r="AZ975" s="21"/>
      <c r="BA975" s="21"/>
      <c r="BB975" s="21"/>
      <c r="BC975" s="21"/>
      <c r="BD975" s="21"/>
    </row>
    <row r="976" spans="1:56" ht="12.75">
      <c r="A976" s="21"/>
      <c r="B976" s="7"/>
      <c r="C976" s="7"/>
      <c r="D976" s="7"/>
      <c r="E976" s="7"/>
      <c r="F976" s="7"/>
      <c r="G976" s="7"/>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T976" s="21"/>
      <c r="AU976" s="21"/>
      <c r="AV976" s="21"/>
      <c r="AW976" s="21"/>
      <c r="AX976" s="21"/>
      <c r="AY976" s="21"/>
      <c r="AZ976" s="21"/>
      <c r="BA976" s="21"/>
      <c r="BB976" s="21"/>
      <c r="BC976" s="21"/>
      <c r="BD976" s="21"/>
    </row>
    <row r="977" spans="1:56" ht="12.75">
      <c r="A977" s="21"/>
      <c r="B977" s="7"/>
      <c r="C977" s="7"/>
      <c r="D977" s="7"/>
      <c r="E977" s="7"/>
      <c r="F977" s="7"/>
      <c r="G977" s="7"/>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c r="AE977" s="21"/>
      <c r="AF977" s="21"/>
      <c r="AG977" s="21"/>
      <c r="AH977" s="21"/>
      <c r="AI977" s="21"/>
      <c r="AJ977" s="21"/>
      <c r="AK977" s="21"/>
      <c r="AL977" s="21"/>
      <c r="AM977" s="21"/>
      <c r="AN977" s="21"/>
      <c r="AO977" s="21"/>
      <c r="AP977" s="21"/>
      <c r="AQ977" s="21"/>
      <c r="AR977" s="21"/>
      <c r="AS977" s="21"/>
      <c r="AT977" s="21"/>
      <c r="AU977" s="21"/>
      <c r="AV977" s="21"/>
      <c r="AW977" s="21"/>
      <c r="AX977" s="21"/>
      <c r="AY977" s="21"/>
      <c r="AZ977" s="21"/>
      <c r="BA977" s="21"/>
      <c r="BB977" s="21"/>
      <c r="BC977" s="21"/>
      <c r="BD977" s="21"/>
    </row>
    <row r="978" spans="1:56" ht="12.75">
      <c r="A978" s="21"/>
      <c r="B978" s="7"/>
      <c r="C978" s="7"/>
      <c r="D978" s="7"/>
      <c r="E978" s="7"/>
      <c r="F978" s="7"/>
      <c r="G978" s="7"/>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c r="AE978" s="21"/>
      <c r="AF978" s="21"/>
      <c r="AG978" s="21"/>
      <c r="AH978" s="21"/>
      <c r="AI978" s="21"/>
      <c r="AJ978" s="21"/>
      <c r="AK978" s="21"/>
      <c r="AL978" s="21"/>
      <c r="AM978" s="21"/>
      <c r="AN978" s="21"/>
      <c r="AO978" s="21"/>
      <c r="AP978" s="21"/>
      <c r="AQ978" s="21"/>
      <c r="AR978" s="21"/>
      <c r="AS978" s="21"/>
      <c r="AT978" s="21"/>
      <c r="AU978" s="21"/>
      <c r="AV978" s="21"/>
      <c r="AW978" s="21"/>
      <c r="AX978" s="21"/>
      <c r="AY978" s="21"/>
      <c r="AZ978" s="21"/>
      <c r="BA978" s="21"/>
      <c r="BB978" s="21"/>
      <c r="BC978" s="21"/>
      <c r="BD978" s="21"/>
    </row>
    <row r="979" spans="1:56" ht="12.75">
      <c r="A979" s="21"/>
      <c r="B979" s="7"/>
      <c r="C979" s="7"/>
      <c r="D979" s="7"/>
      <c r="E979" s="7"/>
      <c r="F979" s="7"/>
      <c r="G979" s="7"/>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c r="AE979" s="21"/>
      <c r="AF979" s="21"/>
      <c r="AG979" s="21"/>
      <c r="AH979" s="21"/>
      <c r="AI979" s="21"/>
      <c r="AJ979" s="21"/>
      <c r="AK979" s="21"/>
      <c r="AL979" s="21"/>
      <c r="AM979" s="21"/>
      <c r="AN979" s="21"/>
      <c r="AO979" s="21"/>
      <c r="AP979" s="21"/>
      <c r="AQ979" s="21"/>
      <c r="AR979" s="21"/>
      <c r="AS979" s="21"/>
      <c r="AT979" s="21"/>
      <c r="AU979" s="21"/>
      <c r="AV979" s="21"/>
      <c r="AW979" s="21"/>
      <c r="AX979" s="21"/>
      <c r="AY979" s="21"/>
      <c r="AZ979" s="21"/>
      <c r="BA979" s="21"/>
      <c r="BB979" s="21"/>
      <c r="BC979" s="21"/>
      <c r="BD979" s="21"/>
    </row>
    <row r="980" spans="1:56" ht="12.75">
      <c r="A980" s="21"/>
      <c r="B980" s="7"/>
      <c r="C980" s="7"/>
      <c r="D980" s="7"/>
      <c r="E980" s="7"/>
      <c r="F980" s="7"/>
      <c r="G980" s="7"/>
      <c r="H980" s="21"/>
      <c r="I980" s="21"/>
      <c r="J980" s="21"/>
      <c r="K980" s="21"/>
      <c r="L980" s="21"/>
      <c r="M980" s="21"/>
      <c r="N980" s="21"/>
      <c r="O980" s="21"/>
      <c r="P980" s="21"/>
      <c r="Q980" s="21"/>
      <c r="R980" s="21"/>
      <c r="S980" s="21"/>
      <c r="T980" s="21"/>
      <c r="U980" s="21"/>
      <c r="V980" s="21"/>
      <c r="W980" s="21"/>
      <c r="X980" s="21"/>
      <c r="Y980" s="21"/>
      <c r="Z980" s="21"/>
      <c r="AA980" s="21"/>
      <c r="AB980" s="21"/>
      <c r="AC980" s="21"/>
      <c r="AD980" s="21"/>
      <c r="AE980" s="21"/>
      <c r="AF980" s="21"/>
      <c r="AG980" s="21"/>
      <c r="AH980" s="21"/>
      <c r="AI980" s="21"/>
      <c r="AJ980" s="21"/>
      <c r="AK980" s="21"/>
      <c r="AL980" s="21"/>
      <c r="AM980" s="21"/>
      <c r="AN980" s="21"/>
      <c r="AO980" s="21"/>
      <c r="AP980" s="21"/>
      <c r="AQ980" s="21"/>
      <c r="AR980" s="21"/>
      <c r="AS980" s="21"/>
      <c r="AT980" s="21"/>
      <c r="AU980" s="21"/>
      <c r="AV980" s="21"/>
      <c r="AW980" s="21"/>
      <c r="AX980" s="21"/>
      <c r="AY980" s="21"/>
      <c r="AZ980" s="21"/>
      <c r="BA980" s="21"/>
      <c r="BB980" s="21"/>
      <c r="BC980" s="21"/>
      <c r="BD980" s="21"/>
    </row>
    <row r="981" spans="1:56" ht="12.75">
      <c r="A981" s="21"/>
      <c r="B981" s="7"/>
      <c r="C981" s="7"/>
      <c r="D981" s="7"/>
      <c r="E981" s="7"/>
      <c r="F981" s="7"/>
      <c r="G981" s="7"/>
      <c r="H981" s="21"/>
      <c r="I981" s="21"/>
      <c r="J981" s="21"/>
      <c r="K981" s="21"/>
      <c r="L981" s="21"/>
      <c r="M981" s="21"/>
      <c r="N981" s="21"/>
      <c r="O981" s="21"/>
      <c r="P981" s="21"/>
      <c r="Q981" s="21"/>
      <c r="R981" s="21"/>
      <c r="S981" s="21"/>
      <c r="T981" s="21"/>
      <c r="U981" s="21"/>
      <c r="V981" s="21"/>
      <c r="W981" s="21"/>
      <c r="X981" s="21"/>
      <c r="Y981" s="21"/>
      <c r="Z981" s="21"/>
      <c r="AA981" s="21"/>
      <c r="AB981" s="21"/>
      <c r="AC981" s="21"/>
      <c r="AD981" s="21"/>
      <c r="AE981" s="21"/>
      <c r="AF981" s="21"/>
      <c r="AG981" s="21"/>
      <c r="AH981" s="21"/>
      <c r="AI981" s="21"/>
      <c r="AJ981" s="21"/>
      <c r="AK981" s="21"/>
      <c r="AL981" s="21"/>
      <c r="AM981" s="21"/>
      <c r="AN981" s="21"/>
      <c r="AO981" s="21"/>
      <c r="AP981" s="21"/>
      <c r="AQ981" s="21"/>
      <c r="AR981" s="21"/>
      <c r="AS981" s="21"/>
      <c r="AT981" s="21"/>
      <c r="AU981" s="21"/>
      <c r="AV981" s="21"/>
      <c r="AW981" s="21"/>
      <c r="AX981" s="21"/>
      <c r="AY981" s="21"/>
      <c r="AZ981" s="21"/>
      <c r="BA981" s="21"/>
      <c r="BB981" s="21"/>
      <c r="BC981" s="21"/>
      <c r="BD981" s="21"/>
    </row>
    <row r="982" spans="1:56" ht="12.75">
      <c r="A982" s="21"/>
      <c r="B982" s="7"/>
      <c r="C982" s="7"/>
      <c r="D982" s="7"/>
      <c r="E982" s="7"/>
      <c r="F982" s="7"/>
      <c r="G982" s="7"/>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c r="AE982" s="21"/>
      <c r="AF982" s="21"/>
      <c r="AG982" s="21"/>
      <c r="AH982" s="21"/>
      <c r="AI982" s="21"/>
      <c r="AJ982" s="21"/>
      <c r="AK982" s="21"/>
      <c r="AL982" s="21"/>
      <c r="AM982" s="21"/>
      <c r="AN982" s="21"/>
      <c r="AO982" s="21"/>
      <c r="AP982" s="21"/>
      <c r="AQ982" s="21"/>
      <c r="AR982" s="21"/>
      <c r="AS982" s="21"/>
      <c r="AT982" s="21"/>
      <c r="AU982" s="21"/>
      <c r="AV982" s="21"/>
      <c r="AW982" s="21"/>
      <c r="AX982" s="21"/>
      <c r="AY982" s="21"/>
      <c r="AZ982" s="21"/>
      <c r="BA982" s="21"/>
      <c r="BB982" s="21"/>
      <c r="BC982" s="21"/>
      <c r="BD982" s="21"/>
    </row>
    <row r="983" spans="1:56" ht="12.75">
      <c r="A983" s="21"/>
      <c r="B983" s="7"/>
      <c r="C983" s="7"/>
      <c r="D983" s="7"/>
      <c r="E983" s="7"/>
      <c r="F983" s="7"/>
      <c r="G983" s="7"/>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c r="AG983" s="21"/>
      <c r="AH983" s="21"/>
      <c r="AI983" s="21"/>
      <c r="AJ983" s="21"/>
      <c r="AK983" s="21"/>
      <c r="AL983" s="21"/>
      <c r="AM983" s="21"/>
      <c r="AN983" s="21"/>
      <c r="AO983" s="21"/>
      <c r="AP983" s="21"/>
      <c r="AQ983" s="21"/>
      <c r="AR983" s="21"/>
      <c r="AS983" s="21"/>
      <c r="AT983" s="21"/>
      <c r="AU983" s="21"/>
      <c r="AV983" s="21"/>
      <c r="AW983" s="21"/>
      <c r="AX983" s="21"/>
      <c r="AY983" s="21"/>
      <c r="AZ983" s="21"/>
      <c r="BA983" s="21"/>
      <c r="BB983" s="21"/>
      <c r="BC983" s="21"/>
      <c r="BD983" s="21"/>
    </row>
    <row r="984" spans="1:56" ht="12.75">
      <c r="A984" s="21"/>
      <c r="B984" s="7"/>
      <c r="C984" s="7"/>
      <c r="D984" s="7"/>
      <c r="E984" s="7"/>
      <c r="F984" s="7"/>
      <c r="G984" s="7"/>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c r="AQ984" s="21"/>
      <c r="AR984" s="21"/>
      <c r="AS984" s="21"/>
      <c r="AT984" s="21"/>
      <c r="AU984" s="21"/>
      <c r="AV984" s="21"/>
      <c r="AW984" s="21"/>
      <c r="AX984" s="21"/>
      <c r="AY984" s="21"/>
      <c r="AZ984" s="21"/>
      <c r="BA984" s="21"/>
      <c r="BB984" s="21"/>
      <c r="BC984" s="21"/>
      <c r="BD984" s="21"/>
    </row>
    <row r="985" spans="1:56" ht="12.75">
      <c r="A985" s="21"/>
      <c r="B985" s="7"/>
      <c r="C985" s="7"/>
      <c r="D985" s="7"/>
      <c r="E985" s="7"/>
      <c r="F985" s="7"/>
      <c r="G985" s="7"/>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c r="AE985" s="21"/>
      <c r="AF985" s="21"/>
      <c r="AG985" s="21"/>
      <c r="AH985" s="21"/>
      <c r="AI985" s="21"/>
      <c r="AJ985" s="21"/>
      <c r="AK985" s="21"/>
      <c r="AL985" s="21"/>
      <c r="AM985" s="21"/>
      <c r="AN985" s="21"/>
      <c r="AO985" s="21"/>
      <c r="AP985" s="21"/>
      <c r="AQ985" s="21"/>
      <c r="AR985" s="21"/>
      <c r="AS985" s="21"/>
      <c r="AT985" s="21"/>
      <c r="AU985" s="21"/>
      <c r="AV985" s="21"/>
      <c r="AW985" s="21"/>
      <c r="AX985" s="21"/>
      <c r="AY985" s="21"/>
      <c r="AZ985" s="21"/>
      <c r="BA985" s="21"/>
      <c r="BB985" s="21"/>
      <c r="BC985" s="21"/>
      <c r="BD985" s="21"/>
    </row>
    <row r="986" spans="1:56" ht="12.75">
      <c r="A986" s="21"/>
      <c r="B986" s="7"/>
      <c r="C986" s="7"/>
      <c r="D986" s="7"/>
      <c r="E986" s="7"/>
      <c r="F986" s="7"/>
      <c r="G986" s="7"/>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T986" s="21"/>
      <c r="AU986" s="21"/>
      <c r="AV986" s="21"/>
      <c r="AW986" s="21"/>
      <c r="AX986" s="21"/>
      <c r="AY986" s="21"/>
      <c r="AZ986" s="21"/>
      <c r="BA986" s="21"/>
      <c r="BB986" s="21"/>
      <c r="BC986" s="21"/>
      <c r="BD986" s="21"/>
    </row>
    <row r="987" spans="1:56" ht="12.75">
      <c r="A987" s="21"/>
      <c r="B987" s="7"/>
      <c r="C987" s="7"/>
      <c r="D987" s="7"/>
      <c r="E987" s="7"/>
      <c r="F987" s="7"/>
      <c r="G987" s="7"/>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c r="AE987" s="21"/>
      <c r="AF987" s="21"/>
      <c r="AG987" s="21"/>
      <c r="AH987" s="21"/>
      <c r="AI987" s="21"/>
      <c r="AJ987" s="21"/>
      <c r="AK987" s="21"/>
      <c r="AL987" s="21"/>
      <c r="AM987" s="21"/>
      <c r="AN987" s="21"/>
      <c r="AO987" s="21"/>
      <c r="AP987" s="21"/>
      <c r="AQ987" s="21"/>
      <c r="AR987" s="21"/>
      <c r="AS987" s="21"/>
      <c r="AT987" s="21"/>
      <c r="AU987" s="21"/>
      <c r="AV987" s="21"/>
      <c r="AW987" s="21"/>
      <c r="AX987" s="21"/>
      <c r="AY987" s="21"/>
      <c r="AZ987" s="21"/>
      <c r="BA987" s="21"/>
      <c r="BB987" s="21"/>
      <c r="BC987" s="21"/>
      <c r="BD987" s="21"/>
    </row>
    <row r="988" spans="1:56" ht="12.75">
      <c r="A988" s="21"/>
      <c r="B988" s="7"/>
      <c r="C988" s="7"/>
      <c r="D988" s="7"/>
      <c r="E988" s="7"/>
      <c r="F988" s="7"/>
      <c r="G988" s="7"/>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c r="AG988" s="21"/>
      <c r="AH988" s="21"/>
      <c r="AI988" s="21"/>
      <c r="AJ988" s="21"/>
      <c r="AK988" s="21"/>
      <c r="AL988" s="21"/>
      <c r="AM988" s="21"/>
      <c r="AN988" s="21"/>
      <c r="AO988" s="21"/>
      <c r="AP988" s="21"/>
      <c r="AQ988" s="21"/>
      <c r="AR988" s="21"/>
      <c r="AS988" s="21"/>
      <c r="AT988" s="21"/>
      <c r="AU988" s="21"/>
      <c r="AV988" s="21"/>
      <c r="AW988" s="21"/>
      <c r="AX988" s="21"/>
      <c r="AY988" s="21"/>
      <c r="AZ988" s="21"/>
      <c r="BA988" s="21"/>
      <c r="BB988" s="21"/>
      <c r="BC988" s="21"/>
      <c r="BD988" s="21"/>
    </row>
    <row r="989" spans="1:56" ht="12.75">
      <c r="A989" s="21"/>
      <c r="B989" s="7"/>
      <c r="C989" s="7"/>
      <c r="D989" s="7"/>
      <c r="E989" s="7"/>
      <c r="F989" s="7"/>
      <c r="G989" s="7"/>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c r="AE989" s="21"/>
      <c r="AF989" s="21"/>
      <c r="AG989" s="21"/>
      <c r="AH989" s="21"/>
      <c r="AI989" s="21"/>
      <c r="AJ989" s="21"/>
      <c r="AK989" s="21"/>
      <c r="AL989" s="21"/>
      <c r="AM989" s="21"/>
      <c r="AN989" s="21"/>
      <c r="AO989" s="21"/>
      <c r="AP989" s="21"/>
      <c r="AQ989" s="21"/>
      <c r="AR989" s="21"/>
      <c r="AS989" s="21"/>
      <c r="AT989" s="21"/>
      <c r="AU989" s="21"/>
      <c r="AV989" s="21"/>
      <c r="AW989" s="21"/>
      <c r="AX989" s="21"/>
      <c r="AY989" s="21"/>
      <c r="AZ989" s="21"/>
      <c r="BA989" s="21"/>
      <c r="BB989" s="21"/>
      <c r="BC989" s="21"/>
      <c r="BD989" s="21"/>
    </row>
    <row r="990" spans="1:56" ht="12.75">
      <c r="A990" s="21"/>
      <c r="B990" s="7"/>
      <c r="C990" s="7"/>
      <c r="D990" s="7"/>
      <c r="E990" s="7"/>
      <c r="F990" s="7"/>
      <c r="G990" s="7"/>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c r="AG990" s="21"/>
      <c r="AH990" s="21"/>
      <c r="AI990" s="21"/>
      <c r="AJ990" s="21"/>
      <c r="AK990" s="21"/>
      <c r="AL990" s="21"/>
      <c r="AM990" s="21"/>
      <c r="AN990" s="21"/>
      <c r="AO990" s="21"/>
      <c r="AP990" s="21"/>
      <c r="AQ990" s="21"/>
      <c r="AR990" s="21"/>
      <c r="AS990" s="21"/>
      <c r="AT990" s="21"/>
      <c r="AU990" s="21"/>
      <c r="AV990" s="21"/>
      <c r="AW990" s="21"/>
      <c r="AX990" s="21"/>
      <c r="AY990" s="21"/>
      <c r="AZ990" s="21"/>
      <c r="BA990" s="21"/>
      <c r="BB990" s="21"/>
      <c r="BC990" s="21"/>
      <c r="BD990" s="21"/>
    </row>
    <row r="991" spans="1:56" ht="12.75">
      <c r="A991" s="21"/>
      <c r="B991" s="7"/>
      <c r="C991" s="7"/>
      <c r="D991" s="7"/>
      <c r="E991" s="7"/>
      <c r="F991" s="7"/>
      <c r="G991" s="7"/>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c r="AE991" s="21"/>
      <c r="AF991" s="21"/>
      <c r="AG991" s="21"/>
      <c r="AH991" s="21"/>
      <c r="AI991" s="21"/>
      <c r="AJ991" s="21"/>
      <c r="AK991" s="21"/>
      <c r="AL991" s="21"/>
      <c r="AM991" s="21"/>
      <c r="AN991" s="21"/>
      <c r="AO991" s="21"/>
      <c r="AP991" s="21"/>
      <c r="AQ991" s="21"/>
      <c r="AR991" s="21"/>
      <c r="AS991" s="21"/>
      <c r="AT991" s="21"/>
      <c r="AU991" s="21"/>
      <c r="AV991" s="21"/>
      <c r="AW991" s="21"/>
      <c r="AX991" s="21"/>
      <c r="AY991" s="21"/>
      <c r="AZ991" s="21"/>
      <c r="BA991" s="21"/>
      <c r="BB991" s="21"/>
      <c r="BC991" s="21"/>
      <c r="BD991" s="21"/>
    </row>
    <row r="992" spans="1:56" ht="12.75">
      <c r="A992" s="21"/>
      <c r="B992" s="7"/>
      <c r="C992" s="7"/>
      <c r="D992" s="7"/>
      <c r="E992" s="7"/>
      <c r="F992" s="7"/>
      <c r="G992" s="7"/>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c r="AG992" s="21"/>
      <c r="AH992" s="21"/>
      <c r="AI992" s="21"/>
      <c r="AJ992" s="21"/>
      <c r="AK992" s="21"/>
      <c r="AL992" s="21"/>
      <c r="AM992" s="21"/>
      <c r="AN992" s="21"/>
      <c r="AO992" s="21"/>
      <c r="AP992" s="21"/>
      <c r="AQ992" s="21"/>
      <c r="AR992" s="21"/>
      <c r="AS992" s="21"/>
      <c r="AT992" s="21"/>
      <c r="AU992" s="21"/>
      <c r="AV992" s="21"/>
      <c r="AW992" s="21"/>
      <c r="AX992" s="21"/>
      <c r="AY992" s="21"/>
      <c r="AZ992" s="21"/>
      <c r="BA992" s="21"/>
      <c r="BB992" s="21"/>
      <c r="BC992" s="21"/>
      <c r="BD992" s="21"/>
    </row>
    <row r="993" spans="1:56" ht="12.75">
      <c r="A993" s="21"/>
      <c r="B993" s="7"/>
      <c r="C993" s="7"/>
      <c r="D993" s="7"/>
      <c r="E993" s="7"/>
      <c r="F993" s="7"/>
      <c r="G993" s="7"/>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c r="AG993" s="21"/>
      <c r="AH993" s="21"/>
      <c r="AI993" s="21"/>
      <c r="AJ993" s="21"/>
      <c r="AK993" s="21"/>
      <c r="AL993" s="21"/>
      <c r="AM993" s="21"/>
      <c r="AN993" s="21"/>
      <c r="AO993" s="21"/>
      <c r="AP993" s="21"/>
      <c r="AQ993" s="21"/>
      <c r="AR993" s="21"/>
      <c r="AS993" s="21"/>
      <c r="AT993" s="21"/>
      <c r="AU993" s="21"/>
      <c r="AV993" s="21"/>
      <c r="AW993" s="21"/>
      <c r="AX993" s="21"/>
      <c r="AY993" s="21"/>
      <c r="AZ993" s="21"/>
      <c r="BA993" s="21"/>
      <c r="BB993" s="21"/>
      <c r="BC993" s="21"/>
      <c r="BD993" s="21"/>
    </row>
    <row r="994" spans="1:56" ht="12.75">
      <c r="A994" s="21"/>
      <c r="B994" s="7"/>
      <c r="C994" s="7"/>
      <c r="D994" s="7"/>
      <c r="E994" s="7"/>
      <c r="F994" s="7"/>
      <c r="G994" s="7"/>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c r="AE994" s="21"/>
      <c r="AF994" s="21"/>
      <c r="AG994" s="21"/>
      <c r="AH994" s="21"/>
      <c r="AI994" s="21"/>
      <c r="AJ994" s="21"/>
      <c r="AK994" s="21"/>
      <c r="AL994" s="21"/>
      <c r="AM994" s="21"/>
      <c r="AN994" s="21"/>
      <c r="AO994" s="21"/>
      <c r="AP994" s="21"/>
      <c r="AQ994" s="21"/>
      <c r="AR994" s="21"/>
      <c r="AS994" s="21"/>
      <c r="AT994" s="21"/>
      <c r="AU994" s="21"/>
      <c r="AV994" s="21"/>
      <c r="AW994" s="21"/>
      <c r="AX994" s="21"/>
      <c r="AY994" s="21"/>
      <c r="AZ994" s="21"/>
      <c r="BA994" s="21"/>
      <c r="BB994" s="21"/>
      <c r="BC994" s="21"/>
      <c r="BD994" s="21"/>
    </row>
    <row r="995" spans="1:56" ht="12.75">
      <c r="A995" s="21"/>
      <c r="B995" s="7"/>
      <c r="C995" s="7"/>
      <c r="D995" s="7"/>
      <c r="E995" s="7"/>
      <c r="F995" s="7"/>
      <c r="G995" s="7"/>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c r="AG995" s="21"/>
      <c r="AH995" s="21"/>
      <c r="AI995" s="21"/>
      <c r="AJ995" s="21"/>
      <c r="AK995" s="21"/>
      <c r="AL995" s="21"/>
      <c r="AM995" s="21"/>
      <c r="AN995" s="21"/>
      <c r="AO995" s="21"/>
      <c r="AP995" s="21"/>
      <c r="AQ995" s="21"/>
      <c r="AR995" s="21"/>
      <c r="AS995" s="21"/>
      <c r="AT995" s="21"/>
      <c r="AU995" s="21"/>
      <c r="AV995" s="21"/>
      <c r="AW995" s="21"/>
      <c r="AX995" s="21"/>
      <c r="AY995" s="21"/>
      <c r="AZ995" s="21"/>
      <c r="BA995" s="21"/>
      <c r="BB995" s="21"/>
      <c r="BC995" s="21"/>
      <c r="BD995" s="21"/>
    </row>
    <row r="996" spans="1:56" ht="12.75">
      <c r="A996" s="21"/>
      <c r="B996" s="7"/>
      <c r="C996" s="7"/>
      <c r="D996" s="7"/>
      <c r="E996" s="7"/>
      <c r="F996" s="7"/>
      <c r="G996" s="7"/>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T996" s="21"/>
      <c r="AU996" s="21"/>
      <c r="AV996" s="21"/>
      <c r="AW996" s="21"/>
      <c r="AX996" s="21"/>
      <c r="AY996" s="21"/>
      <c r="AZ996" s="21"/>
      <c r="BA996" s="21"/>
      <c r="BB996" s="21"/>
      <c r="BC996" s="21"/>
      <c r="BD996" s="21"/>
    </row>
    <row r="997" spans="1:56" ht="12.75">
      <c r="A997" s="21"/>
      <c r="B997" s="7"/>
      <c r="C997" s="7"/>
      <c r="D997" s="7"/>
      <c r="E997" s="7"/>
      <c r="F997" s="7"/>
      <c r="G997" s="7"/>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c r="AG997" s="21"/>
      <c r="AH997" s="21"/>
      <c r="AI997" s="21"/>
      <c r="AJ997" s="21"/>
      <c r="AK997" s="21"/>
      <c r="AL997" s="21"/>
      <c r="AM997" s="21"/>
      <c r="AN997" s="21"/>
      <c r="AO997" s="21"/>
      <c r="AP997" s="21"/>
      <c r="AQ997" s="21"/>
      <c r="AR997" s="21"/>
      <c r="AS997" s="21"/>
      <c r="AT997" s="21"/>
      <c r="AU997" s="21"/>
      <c r="AV997" s="21"/>
      <c r="AW997" s="21"/>
      <c r="AX997" s="21"/>
      <c r="AY997" s="21"/>
      <c r="AZ997" s="21"/>
      <c r="BA997" s="21"/>
      <c r="BB997" s="21"/>
      <c r="BC997" s="21"/>
      <c r="BD997" s="21"/>
    </row>
    <row r="998" spans="1:56" ht="12.75">
      <c r="A998" s="21"/>
      <c r="B998" s="7"/>
      <c r="C998" s="7"/>
      <c r="D998" s="7"/>
      <c r="E998" s="7"/>
      <c r="F998" s="7"/>
      <c r="G998" s="7"/>
      <c r="H998" s="21"/>
      <c r="I998" s="21"/>
      <c r="J998" s="21"/>
      <c r="K998" s="21"/>
      <c r="L998" s="21"/>
      <c r="M998" s="21"/>
      <c r="N998" s="21"/>
      <c r="O998" s="21"/>
      <c r="P998" s="21"/>
      <c r="Q998" s="21"/>
      <c r="R998" s="21"/>
      <c r="S998" s="21"/>
      <c r="T998" s="21"/>
      <c r="U998" s="21"/>
      <c r="V998" s="21"/>
      <c r="W998" s="21"/>
      <c r="X998" s="21"/>
      <c r="Y998" s="21"/>
      <c r="Z998" s="21"/>
      <c r="AA998" s="21"/>
      <c r="AB998" s="21"/>
      <c r="AC998" s="21"/>
      <c r="AD998" s="21"/>
      <c r="AE998" s="21"/>
      <c r="AF998" s="21"/>
      <c r="AG998" s="21"/>
      <c r="AH998" s="21"/>
      <c r="AI998" s="21"/>
      <c r="AJ998" s="21"/>
      <c r="AK998" s="21"/>
      <c r="AL998" s="21"/>
      <c r="AM998" s="21"/>
      <c r="AN998" s="21"/>
      <c r="AO998" s="21"/>
      <c r="AP998" s="21"/>
      <c r="AQ998" s="21"/>
      <c r="AR998" s="21"/>
      <c r="AS998" s="21"/>
      <c r="AT998" s="21"/>
      <c r="AU998" s="21"/>
      <c r="AV998" s="21"/>
      <c r="AW998" s="21"/>
      <c r="AX998" s="21"/>
      <c r="AY998" s="21"/>
      <c r="AZ998" s="21"/>
      <c r="BA998" s="21"/>
      <c r="BB998" s="21"/>
      <c r="BC998" s="21"/>
      <c r="BD998" s="21"/>
    </row>
    <row r="999" spans="1:56" ht="12.75">
      <c r="A999" s="21"/>
      <c r="B999" s="7"/>
      <c r="C999" s="7"/>
      <c r="D999" s="7"/>
      <c r="E999" s="7"/>
      <c r="F999" s="7"/>
      <c r="G999" s="7"/>
      <c r="H999" s="21"/>
      <c r="I999" s="21"/>
      <c r="J999" s="21"/>
      <c r="K999" s="21"/>
      <c r="L999" s="21"/>
      <c r="M999" s="21"/>
      <c r="N999" s="21"/>
      <c r="O999" s="21"/>
      <c r="P999" s="21"/>
      <c r="Q999" s="21"/>
      <c r="R999" s="21"/>
      <c r="S999" s="21"/>
      <c r="T999" s="21"/>
      <c r="U999" s="21"/>
      <c r="V999" s="21"/>
      <c r="W999" s="21"/>
      <c r="X999" s="21"/>
      <c r="Y999" s="21"/>
      <c r="Z999" s="21"/>
      <c r="AA999" s="21"/>
      <c r="AB999" s="21"/>
      <c r="AC999" s="21"/>
      <c r="AD999" s="21"/>
      <c r="AE999" s="21"/>
      <c r="AF999" s="21"/>
      <c r="AG999" s="21"/>
      <c r="AH999" s="21"/>
      <c r="AI999" s="21"/>
      <c r="AJ999" s="21"/>
      <c r="AK999" s="21"/>
      <c r="AL999" s="21"/>
      <c r="AM999" s="21"/>
      <c r="AN999" s="21"/>
      <c r="AO999" s="21"/>
      <c r="AP999" s="21"/>
      <c r="AQ999" s="21"/>
      <c r="AR999" s="21"/>
      <c r="AS999" s="21"/>
      <c r="AT999" s="21"/>
      <c r="AU999" s="21"/>
      <c r="AV999" s="21"/>
      <c r="AW999" s="21"/>
      <c r="AX999" s="21"/>
      <c r="AY999" s="21"/>
      <c r="AZ999" s="21"/>
      <c r="BA999" s="21"/>
      <c r="BB999" s="21"/>
      <c r="BC999" s="21"/>
      <c r="BD999" s="21"/>
    </row>
    <row r="1000" spans="1:56" ht="12.75">
      <c r="A1000" s="21"/>
      <c r="B1000" s="7"/>
      <c r="C1000" s="7"/>
      <c r="D1000" s="7"/>
      <c r="E1000" s="7"/>
      <c r="F1000" s="7"/>
      <c r="G1000" s="7"/>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c r="AG1000" s="21"/>
      <c r="AH1000" s="21"/>
      <c r="AI1000" s="21"/>
      <c r="AJ1000" s="21"/>
      <c r="AK1000" s="21"/>
      <c r="AL1000" s="21"/>
      <c r="AM1000" s="21"/>
      <c r="AN1000" s="21"/>
      <c r="AO1000" s="21"/>
      <c r="AP1000" s="21"/>
      <c r="AQ1000" s="21"/>
      <c r="AR1000" s="21"/>
      <c r="AS1000" s="21"/>
      <c r="AT1000" s="21"/>
      <c r="AU1000" s="21"/>
      <c r="AV1000" s="21"/>
      <c r="AW1000" s="21"/>
      <c r="AX1000" s="21"/>
      <c r="AY1000" s="21"/>
      <c r="AZ1000" s="21"/>
      <c r="BA1000" s="21"/>
      <c r="BB1000" s="21"/>
      <c r="BC1000" s="21"/>
      <c r="BD1000" s="21"/>
    </row>
    <row r="1001" spans="1:56" ht="12.75">
      <c r="A1001" s="21"/>
      <c r="B1001" s="7"/>
      <c r="C1001" s="7"/>
      <c r="D1001" s="7"/>
      <c r="E1001" s="7"/>
      <c r="F1001" s="7"/>
      <c r="G1001" s="7"/>
      <c r="H1001" s="21"/>
      <c r="I1001" s="21"/>
      <c r="J1001" s="21"/>
      <c r="K1001" s="21"/>
      <c r="L1001" s="21"/>
      <c r="M1001" s="21"/>
      <c r="N1001" s="21"/>
      <c r="O1001" s="21"/>
      <c r="P1001" s="21"/>
      <c r="Q1001" s="21"/>
      <c r="R1001" s="21"/>
      <c r="S1001" s="21"/>
      <c r="T1001" s="21"/>
      <c r="U1001" s="21"/>
      <c r="V1001" s="21"/>
      <c r="W1001" s="21"/>
      <c r="X1001" s="21"/>
      <c r="Y1001" s="21"/>
      <c r="Z1001" s="21"/>
      <c r="AA1001" s="21"/>
      <c r="AB1001" s="21"/>
      <c r="AC1001" s="21"/>
      <c r="AD1001" s="21"/>
      <c r="AE1001" s="21"/>
      <c r="AF1001" s="21"/>
      <c r="AG1001" s="21"/>
      <c r="AH1001" s="21"/>
      <c r="AI1001" s="21"/>
      <c r="AJ1001" s="21"/>
      <c r="AK1001" s="21"/>
      <c r="AL1001" s="21"/>
      <c r="AM1001" s="21"/>
      <c r="AN1001" s="21"/>
      <c r="AO1001" s="21"/>
      <c r="AP1001" s="21"/>
      <c r="AQ1001" s="21"/>
      <c r="AR1001" s="21"/>
      <c r="AS1001" s="21"/>
      <c r="AT1001" s="21"/>
      <c r="AU1001" s="21"/>
      <c r="AV1001" s="21"/>
      <c r="AW1001" s="21"/>
      <c r="AX1001" s="21"/>
      <c r="AY1001" s="21"/>
      <c r="AZ1001" s="21"/>
      <c r="BA1001" s="21"/>
      <c r="BB1001" s="21"/>
      <c r="BC1001" s="21"/>
      <c r="BD1001" s="21"/>
    </row>
    <row r="1002" spans="1:56" ht="12.75">
      <c r="A1002" s="21"/>
      <c r="B1002" s="7"/>
      <c r="C1002" s="7"/>
      <c r="D1002" s="7"/>
      <c r="E1002" s="7"/>
      <c r="F1002" s="7"/>
      <c r="G1002" s="7"/>
      <c r="H1002" s="21"/>
      <c r="I1002" s="21"/>
      <c r="J1002" s="21"/>
      <c r="K1002" s="21"/>
      <c r="L1002" s="21"/>
      <c r="M1002" s="21"/>
      <c r="N1002" s="21"/>
      <c r="O1002" s="21"/>
      <c r="P1002" s="21"/>
      <c r="Q1002" s="21"/>
      <c r="R1002" s="21"/>
      <c r="S1002" s="21"/>
      <c r="T1002" s="21"/>
      <c r="U1002" s="21"/>
      <c r="V1002" s="21"/>
      <c r="W1002" s="21"/>
      <c r="X1002" s="21"/>
      <c r="Y1002" s="21"/>
      <c r="Z1002" s="21"/>
      <c r="AA1002" s="21"/>
      <c r="AB1002" s="21"/>
      <c r="AC1002" s="21"/>
      <c r="AD1002" s="21"/>
      <c r="AE1002" s="21"/>
      <c r="AF1002" s="21"/>
      <c r="AG1002" s="21"/>
      <c r="AH1002" s="21"/>
      <c r="AI1002" s="21"/>
      <c r="AJ1002" s="21"/>
      <c r="AK1002" s="21"/>
      <c r="AL1002" s="21"/>
      <c r="AM1002" s="21"/>
      <c r="AN1002" s="21"/>
      <c r="AO1002" s="21"/>
      <c r="AP1002" s="21"/>
      <c r="AQ1002" s="21"/>
      <c r="AR1002" s="21"/>
      <c r="AS1002" s="21"/>
      <c r="AT1002" s="21"/>
      <c r="AU1002" s="21"/>
      <c r="AV1002" s="21"/>
      <c r="AW1002" s="21"/>
      <c r="AX1002" s="21"/>
      <c r="AY1002" s="21"/>
      <c r="AZ1002" s="21"/>
      <c r="BA1002" s="21"/>
      <c r="BB1002" s="21"/>
      <c r="BC1002" s="21"/>
      <c r="BD1002" s="21"/>
    </row>
    <row r="1003" spans="1:56" ht="12.75">
      <c r="A1003" s="21"/>
      <c r="B1003" s="7"/>
      <c r="C1003" s="7"/>
      <c r="D1003" s="7"/>
      <c r="E1003" s="7"/>
      <c r="F1003" s="7"/>
      <c r="G1003" s="7"/>
      <c r="H1003" s="21"/>
      <c r="I1003" s="21"/>
      <c r="J1003" s="21"/>
      <c r="K1003" s="21"/>
      <c r="L1003" s="21"/>
      <c r="M1003" s="21"/>
      <c r="N1003" s="21"/>
      <c r="O1003" s="21"/>
      <c r="P1003" s="21"/>
      <c r="Q1003" s="21"/>
      <c r="R1003" s="21"/>
      <c r="S1003" s="21"/>
      <c r="T1003" s="21"/>
      <c r="U1003" s="21"/>
      <c r="V1003" s="21"/>
      <c r="W1003" s="21"/>
      <c r="X1003" s="21"/>
      <c r="Y1003" s="21"/>
      <c r="Z1003" s="21"/>
      <c r="AA1003" s="21"/>
      <c r="AB1003" s="21"/>
      <c r="AC1003" s="21"/>
      <c r="AD1003" s="21"/>
      <c r="AE1003" s="21"/>
      <c r="AF1003" s="21"/>
      <c r="AG1003" s="21"/>
      <c r="AH1003" s="21"/>
      <c r="AI1003" s="21"/>
      <c r="AJ1003" s="21"/>
      <c r="AK1003" s="21"/>
      <c r="AL1003" s="21"/>
      <c r="AM1003" s="21"/>
      <c r="AN1003" s="21"/>
      <c r="AO1003" s="21"/>
      <c r="AP1003" s="21"/>
      <c r="AQ1003" s="21"/>
      <c r="AR1003" s="21"/>
      <c r="AS1003" s="21"/>
      <c r="AT1003" s="21"/>
      <c r="AU1003" s="21"/>
      <c r="AV1003" s="21"/>
      <c r="AW1003" s="21"/>
      <c r="AX1003" s="21"/>
      <c r="AY1003" s="21"/>
      <c r="AZ1003" s="21"/>
      <c r="BA1003" s="21"/>
      <c r="BB1003" s="21"/>
      <c r="BC1003" s="21"/>
      <c r="BD1003" s="21"/>
    </row>
    <row r="1004" spans="1:56" ht="12.75">
      <c r="A1004" s="21"/>
      <c r="B1004" s="7"/>
      <c r="C1004" s="7"/>
      <c r="D1004" s="7"/>
      <c r="E1004" s="7"/>
      <c r="F1004" s="7"/>
      <c r="G1004" s="7"/>
      <c r="H1004" s="21"/>
      <c r="I1004" s="21"/>
      <c r="J1004" s="21"/>
      <c r="K1004" s="21"/>
      <c r="L1004" s="21"/>
      <c r="M1004" s="21"/>
      <c r="N1004" s="21"/>
      <c r="O1004" s="21"/>
      <c r="P1004" s="21"/>
      <c r="Q1004" s="21"/>
      <c r="R1004" s="21"/>
      <c r="S1004" s="21"/>
      <c r="T1004" s="21"/>
      <c r="U1004" s="21"/>
      <c r="V1004" s="21"/>
      <c r="W1004" s="21"/>
      <c r="X1004" s="21"/>
      <c r="Y1004" s="21"/>
      <c r="Z1004" s="21"/>
      <c r="AA1004" s="21"/>
      <c r="AB1004" s="21"/>
      <c r="AC1004" s="21"/>
      <c r="AD1004" s="21"/>
      <c r="AE1004" s="21"/>
      <c r="AF1004" s="21"/>
      <c r="AG1004" s="21"/>
      <c r="AH1004" s="21"/>
      <c r="AI1004" s="21"/>
      <c r="AJ1004" s="21"/>
      <c r="AK1004" s="21"/>
      <c r="AL1004" s="21"/>
      <c r="AM1004" s="21"/>
      <c r="AN1004" s="21"/>
      <c r="AO1004" s="21"/>
      <c r="AP1004" s="21"/>
      <c r="AQ1004" s="21"/>
      <c r="AR1004" s="21"/>
      <c r="AS1004" s="21"/>
      <c r="AT1004" s="21"/>
      <c r="AU1004" s="21"/>
      <c r="AV1004" s="21"/>
      <c r="AW1004" s="21"/>
      <c r="AX1004" s="21"/>
      <c r="AY1004" s="21"/>
      <c r="AZ1004" s="21"/>
      <c r="BA1004" s="21"/>
      <c r="BB1004" s="21"/>
      <c r="BC1004" s="21"/>
      <c r="BD1004" s="21"/>
    </row>
    <row r="1005" spans="1:56" ht="12.75">
      <c r="A1005" s="21"/>
      <c r="B1005" s="7"/>
      <c r="C1005" s="7"/>
      <c r="D1005" s="7"/>
      <c r="E1005" s="7"/>
      <c r="F1005" s="7"/>
      <c r="G1005" s="7"/>
      <c r="H1005" s="21"/>
      <c r="I1005" s="21"/>
      <c r="J1005" s="21"/>
      <c r="K1005" s="21"/>
      <c r="L1005" s="21"/>
      <c r="M1005" s="21"/>
      <c r="N1005" s="21"/>
      <c r="O1005" s="21"/>
      <c r="P1005" s="21"/>
      <c r="Q1005" s="21"/>
      <c r="R1005" s="21"/>
      <c r="S1005" s="21"/>
      <c r="T1005" s="21"/>
      <c r="U1005" s="21"/>
      <c r="V1005" s="21"/>
      <c r="W1005" s="21"/>
      <c r="X1005" s="21"/>
      <c r="Y1005" s="21"/>
      <c r="Z1005" s="21"/>
      <c r="AA1005" s="21"/>
      <c r="AB1005" s="21"/>
      <c r="AC1005" s="21"/>
      <c r="AD1005" s="21"/>
      <c r="AE1005" s="21"/>
      <c r="AF1005" s="21"/>
      <c r="AG1005" s="21"/>
      <c r="AH1005" s="21"/>
      <c r="AI1005" s="21"/>
      <c r="AJ1005" s="21"/>
      <c r="AK1005" s="21"/>
      <c r="AL1005" s="21"/>
      <c r="AM1005" s="21"/>
      <c r="AN1005" s="21"/>
      <c r="AO1005" s="21"/>
      <c r="AP1005" s="21"/>
      <c r="AQ1005" s="21"/>
      <c r="AR1005" s="21"/>
      <c r="AS1005" s="21"/>
      <c r="AT1005" s="21"/>
      <c r="AU1005" s="21"/>
      <c r="AV1005" s="21"/>
      <c r="AW1005" s="21"/>
      <c r="AX1005" s="21"/>
      <c r="AY1005" s="21"/>
      <c r="AZ1005" s="21"/>
      <c r="BA1005" s="21"/>
      <c r="BB1005" s="21"/>
      <c r="BC1005" s="21"/>
      <c r="BD1005" s="21"/>
    </row>
    <row r="1006" spans="1:56" ht="12.75">
      <c r="A1006" s="21"/>
      <c r="B1006" s="7"/>
      <c r="C1006" s="7"/>
      <c r="D1006" s="7"/>
      <c r="E1006" s="7"/>
      <c r="F1006" s="7"/>
      <c r="G1006" s="7"/>
      <c r="H1006" s="21"/>
      <c r="I1006" s="21"/>
      <c r="J1006" s="21"/>
      <c r="K1006" s="21"/>
      <c r="L1006" s="21"/>
      <c r="M1006" s="21"/>
      <c r="N1006" s="21"/>
      <c r="O1006" s="21"/>
      <c r="P1006" s="21"/>
      <c r="Q1006" s="21"/>
      <c r="R1006" s="21"/>
      <c r="S1006" s="21"/>
      <c r="T1006" s="21"/>
      <c r="U1006" s="21"/>
      <c r="V1006" s="21"/>
      <c r="W1006" s="21"/>
      <c r="X1006" s="21"/>
      <c r="Y1006" s="21"/>
      <c r="Z1006" s="21"/>
      <c r="AA1006" s="21"/>
      <c r="AB1006" s="21"/>
      <c r="AC1006" s="21"/>
      <c r="AD1006" s="21"/>
      <c r="AE1006" s="21"/>
      <c r="AF1006" s="21"/>
      <c r="AG1006" s="21"/>
      <c r="AH1006" s="21"/>
      <c r="AI1006" s="21"/>
      <c r="AJ1006" s="21"/>
      <c r="AK1006" s="21"/>
      <c r="AL1006" s="21"/>
      <c r="AM1006" s="21"/>
      <c r="AN1006" s="21"/>
      <c r="AO1006" s="21"/>
      <c r="AP1006" s="21"/>
      <c r="AQ1006" s="21"/>
      <c r="AR1006" s="21"/>
      <c r="AS1006" s="21"/>
      <c r="AT1006" s="21"/>
      <c r="AU1006" s="21"/>
      <c r="AV1006" s="21"/>
      <c r="AW1006" s="21"/>
      <c r="AX1006" s="21"/>
      <c r="AY1006" s="21"/>
      <c r="AZ1006" s="21"/>
      <c r="BA1006" s="21"/>
      <c r="BB1006" s="21"/>
      <c r="BC1006" s="21"/>
      <c r="BD1006" s="21"/>
    </row>
    <row r="1007" spans="1:56" ht="12.75">
      <c r="A1007" s="21"/>
      <c r="B1007" s="7"/>
      <c r="C1007" s="7"/>
      <c r="D1007" s="7"/>
      <c r="E1007" s="7"/>
      <c r="F1007" s="7"/>
      <c r="G1007" s="7"/>
      <c r="H1007" s="21"/>
      <c r="I1007" s="21"/>
      <c r="J1007" s="21"/>
      <c r="K1007" s="21"/>
      <c r="L1007" s="21"/>
      <c r="M1007" s="21"/>
      <c r="N1007" s="21"/>
      <c r="O1007" s="21"/>
      <c r="P1007" s="21"/>
      <c r="Q1007" s="21"/>
      <c r="R1007" s="21"/>
      <c r="S1007" s="21"/>
      <c r="T1007" s="21"/>
      <c r="U1007" s="21"/>
      <c r="V1007" s="21"/>
      <c r="W1007" s="21"/>
      <c r="X1007" s="21"/>
      <c r="Y1007" s="21"/>
      <c r="Z1007" s="21"/>
      <c r="AA1007" s="21"/>
      <c r="AB1007" s="21"/>
      <c r="AC1007" s="21"/>
      <c r="AD1007" s="21"/>
      <c r="AE1007" s="21"/>
      <c r="AF1007" s="21"/>
      <c r="AG1007" s="21"/>
      <c r="AH1007" s="21"/>
      <c r="AI1007" s="21"/>
      <c r="AJ1007" s="21"/>
      <c r="AK1007" s="21"/>
      <c r="AL1007" s="21"/>
      <c r="AM1007" s="21"/>
      <c r="AN1007" s="21"/>
      <c r="AO1007" s="21"/>
      <c r="AP1007" s="21"/>
      <c r="AQ1007" s="21"/>
      <c r="AR1007" s="21"/>
      <c r="AS1007" s="21"/>
      <c r="AT1007" s="21"/>
      <c r="AU1007" s="21"/>
      <c r="AV1007" s="21"/>
      <c r="AW1007" s="21"/>
      <c r="AX1007" s="21"/>
      <c r="AY1007" s="21"/>
      <c r="AZ1007" s="21"/>
      <c r="BA1007" s="21"/>
      <c r="BB1007" s="21"/>
      <c r="BC1007" s="21"/>
      <c r="BD1007" s="21"/>
    </row>
    <row r="1008" spans="1:56" ht="12.75">
      <c r="A1008" s="21"/>
      <c r="B1008" s="7"/>
      <c r="C1008" s="7"/>
      <c r="D1008" s="7"/>
      <c r="E1008" s="7"/>
      <c r="F1008" s="7"/>
      <c r="G1008" s="7"/>
      <c r="H1008" s="21"/>
      <c r="I1008" s="21"/>
      <c r="J1008" s="21"/>
      <c r="K1008" s="21"/>
      <c r="L1008" s="21"/>
      <c r="M1008" s="21"/>
      <c r="N1008" s="21"/>
      <c r="O1008" s="21"/>
      <c r="P1008" s="21"/>
      <c r="Q1008" s="21"/>
      <c r="R1008" s="21"/>
      <c r="S1008" s="21"/>
      <c r="T1008" s="21"/>
      <c r="U1008" s="21"/>
      <c r="V1008" s="21"/>
      <c r="W1008" s="21"/>
      <c r="X1008" s="21"/>
      <c r="Y1008" s="21"/>
      <c r="Z1008" s="21"/>
      <c r="AA1008" s="21"/>
      <c r="AB1008" s="21"/>
      <c r="AC1008" s="21"/>
      <c r="AD1008" s="21"/>
      <c r="AE1008" s="21"/>
      <c r="AF1008" s="21"/>
      <c r="AG1008" s="21"/>
      <c r="AH1008" s="21"/>
      <c r="AI1008" s="21"/>
      <c r="AJ1008" s="21"/>
      <c r="AK1008" s="21"/>
      <c r="AL1008" s="21"/>
      <c r="AM1008" s="21"/>
      <c r="AN1008" s="21"/>
      <c r="AO1008" s="21"/>
      <c r="AP1008" s="21"/>
      <c r="AQ1008" s="21"/>
      <c r="AR1008" s="21"/>
      <c r="AS1008" s="21"/>
      <c r="AT1008" s="21"/>
      <c r="AU1008" s="21"/>
      <c r="AV1008" s="21"/>
      <c r="AW1008" s="21"/>
      <c r="AX1008" s="21"/>
      <c r="AY1008" s="21"/>
      <c r="AZ1008" s="21"/>
      <c r="BA1008" s="21"/>
      <c r="BB1008" s="21"/>
      <c r="BC1008" s="21"/>
      <c r="BD1008" s="21"/>
    </row>
    <row r="1009" spans="1:56" ht="12.75">
      <c r="A1009" s="21"/>
      <c r="B1009" s="7"/>
      <c r="C1009" s="7"/>
      <c r="D1009" s="7"/>
      <c r="E1009" s="7"/>
      <c r="F1009" s="7"/>
      <c r="G1009" s="7"/>
      <c r="H1009" s="21"/>
      <c r="I1009" s="21"/>
      <c r="J1009" s="21"/>
      <c r="K1009" s="21"/>
      <c r="L1009" s="21"/>
      <c r="M1009" s="21"/>
      <c r="N1009" s="21"/>
      <c r="O1009" s="21"/>
      <c r="P1009" s="21"/>
      <c r="Q1009" s="21"/>
      <c r="R1009" s="21"/>
      <c r="S1009" s="21"/>
      <c r="T1009" s="21"/>
      <c r="U1009" s="21"/>
      <c r="V1009" s="21"/>
      <c r="W1009" s="21"/>
      <c r="X1009" s="21"/>
      <c r="Y1009" s="21"/>
      <c r="Z1009" s="21"/>
      <c r="AA1009" s="21"/>
      <c r="AB1009" s="21"/>
      <c r="AC1009" s="21"/>
      <c r="AD1009" s="21"/>
      <c r="AE1009" s="21"/>
      <c r="AF1009" s="21"/>
      <c r="AG1009" s="21"/>
      <c r="AH1009" s="21"/>
      <c r="AI1009" s="21"/>
      <c r="AJ1009" s="21"/>
      <c r="AK1009" s="21"/>
      <c r="AL1009" s="21"/>
      <c r="AM1009" s="21"/>
      <c r="AN1009" s="21"/>
      <c r="AO1009" s="21"/>
      <c r="AP1009" s="21"/>
      <c r="AQ1009" s="21"/>
      <c r="AR1009" s="21"/>
      <c r="AS1009" s="21"/>
      <c r="AT1009" s="21"/>
      <c r="AU1009" s="21"/>
      <c r="AV1009" s="21"/>
      <c r="AW1009" s="21"/>
      <c r="AX1009" s="21"/>
      <c r="AY1009" s="21"/>
      <c r="AZ1009" s="21"/>
      <c r="BA1009" s="21"/>
      <c r="BB1009" s="21"/>
      <c r="BC1009" s="21"/>
      <c r="BD1009" s="21"/>
    </row>
    <row r="1010" spans="1:56" ht="12.75">
      <c r="A1010" s="21"/>
      <c r="B1010" s="7"/>
      <c r="C1010" s="7"/>
      <c r="D1010" s="7"/>
      <c r="E1010" s="7"/>
      <c r="F1010" s="7"/>
      <c r="G1010" s="7"/>
      <c r="H1010" s="21"/>
      <c r="I1010" s="21"/>
      <c r="J1010" s="21"/>
      <c r="K1010" s="21"/>
      <c r="L1010" s="21"/>
      <c r="M1010" s="21"/>
      <c r="N1010" s="21"/>
      <c r="O1010" s="21"/>
      <c r="P1010" s="21"/>
      <c r="Q1010" s="21"/>
      <c r="R1010" s="21"/>
      <c r="S1010" s="21"/>
      <c r="T1010" s="21"/>
      <c r="U1010" s="21"/>
      <c r="V1010" s="21"/>
      <c r="W1010" s="21"/>
      <c r="X1010" s="21"/>
      <c r="Y1010" s="21"/>
      <c r="Z1010" s="21"/>
      <c r="AA1010" s="21"/>
      <c r="AB1010" s="21"/>
      <c r="AC1010" s="21"/>
      <c r="AD1010" s="21"/>
      <c r="AE1010" s="21"/>
      <c r="AF1010" s="21"/>
      <c r="AG1010" s="21"/>
      <c r="AH1010" s="21"/>
      <c r="AI1010" s="21"/>
      <c r="AJ1010" s="21"/>
      <c r="AK1010" s="21"/>
      <c r="AL1010" s="21"/>
      <c r="AM1010" s="21"/>
      <c r="AN1010" s="21"/>
      <c r="AO1010" s="21"/>
      <c r="AP1010" s="21"/>
      <c r="AQ1010" s="21"/>
      <c r="AR1010" s="21"/>
      <c r="AS1010" s="21"/>
      <c r="AT1010" s="21"/>
      <c r="AU1010" s="21"/>
      <c r="AV1010" s="21"/>
      <c r="AW1010" s="21"/>
      <c r="AX1010" s="21"/>
      <c r="AY1010" s="21"/>
      <c r="AZ1010" s="21"/>
      <c r="BA1010" s="21"/>
      <c r="BB1010" s="21"/>
      <c r="BC1010" s="21"/>
      <c r="BD1010" s="21"/>
    </row>
    <row r="1011" spans="1:56" ht="12.75">
      <c r="A1011" s="21"/>
      <c r="B1011" s="7"/>
      <c r="C1011" s="7"/>
      <c r="D1011" s="7"/>
      <c r="E1011" s="7"/>
      <c r="F1011" s="7"/>
      <c r="G1011" s="7"/>
      <c r="H1011" s="21"/>
      <c r="I1011" s="21"/>
      <c r="J1011" s="21"/>
      <c r="K1011" s="21"/>
      <c r="L1011" s="21"/>
      <c r="M1011" s="21"/>
      <c r="N1011" s="21"/>
      <c r="O1011" s="21"/>
      <c r="P1011" s="21"/>
      <c r="Q1011" s="21"/>
      <c r="R1011" s="21"/>
      <c r="S1011" s="21"/>
      <c r="T1011" s="21"/>
      <c r="U1011" s="21"/>
      <c r="V1011" s="21"/>
      <c r="W1011" s="21"/>
      <c r="X1011" s="21"/>
      <c r="Y1011" s="21"/>
      <c r="Z1011" s="21"/>
      <c r="AA1011" s="21"/>
      <c r="AB1011" s="21"/>
      <c r="AC1011" s="21"/>
      <c r="AD1011" s="21"/>
      <c r="AE1011" s="21"/>
      <c r="AF1011" s="21"/>
      <c r="AG1011" s="21"/>
      <c r="AH1011" s="21"/>
      <c r="AI1011" s="21"/>
      <c r="AJ1011" s="21"/>
      <c r="AK1011" s="21"/>
      <c r="AL1011" s="21"/>
      <c r="AM1011" s="21"/>
      <c r="AN1011" s="21"/>
      <c r="AO1011" s="21"/>
      <c r="AP1011" s="21"/>
      <c r="AQ1011" s="21"/>
      <c r="AR1011" s="21"/>
      <c r="AS1011" s="21"/>
      <c r="AT1011" s="21"/>
      <c r="AU1011" s="21"/>
      <c r="AV1011" s="21"/>
      <c r="AW1011" s="21"/>
      <c r="AX1011" s="21"/>
      <c r="AY1011" s="21"/>
      <c r="AZ1011" s="21"/>
      <c r="BA1011" s="21"/>
      <c r="BB1011" s="21"/>
      <c r="BC1011" s="21"/>
      <c r="BD1011" s="21"/>
    </row>
    <row r="1012" spans="1:56" ht="12.75">
      <c r="A1012" s="21"/>
      <c r="B1012" s="7"/>
      <c r="C1012" s="7"/>
      <c r="D1012" s="7"/>
      <c r="E1012" s="7"/>
      <c r="F1012" s="7"/>
      <c r="G1012" s="7"/>
      <c r="H1012" s="21"/>
      <c r="I1012" s="21"/>
      <c r="J1012" s="21"/>
      <c r="K1012" s="21"/>
      <c r="L1012" s="21"/>
      <c r="M1012" s="21"/>
      <c r="N1012" s="21"/>
      <c r="O1012" s="21"/>
      <c r="P1012" s="21"/>
      <c r="Q1012" s="21"/>
      <c r="R1012" s="21"/>
      <c r="S1012" s="21"/>
      <c r="T1012" s="21"/>
      <c r="U1012" s="21"/>
      <c r="V1012" s="21"/>
      <c r="W1012" s="21"/>
      <c r="X1012" s="21"/>
      <c r="Y1012" s="21"/>
      <c r="Z1012" s="21"/>
      <c r="AA1012" s="21"/>
      <c r="AB1012" s="21"/>
      <c r="AC1012" s="21"/>
      <c r="AD1012" s="21"/>
      <c r="AE1012" s="21"/>
      <c r="AF1012" s="21"/>
      <c r="AG1012" s="21"/>
      <c r="AH1012" s="21"/>
      <c r="AI1012" s="21"/>
      <c r="AJ1012" s="21"/>
      <c r="AK1012" s="21"/>
      <c r="AL1012" s="21"/>
      <c r="AM1012" s="21"/>
      <c r="AN1012" s="21"/>
      <c r="AO1012" s="21"/>
      <c r="AP1012" s="21"/>
      <c r="AQ1012" s="21"/>
      <c r="AR1012" s="21"/>
      <c r="AS1012" s="21"/>
      <c r="AT1012" s="21"/>
      <c r="AU1012" s="21"/>
      <c r="AV1012" s="21"/>
      <c r="AW1012" s="21"/>
      <c r="AX1012" s="21"/>
      <c r="AY1012" s="21"/>
      <c r="AZ1012" s="21"/>
      <c r="BA1012" s="21"/>
      <c r="BB1012" s="21"/>
      <c r="BC1012" s="21"/>
      <c r="BD1012" s="21"/>
    </row>
    <row r="1013" spans="1:56" ht="12.75">
      <c r="A1013" s="21"/>
      <c r="B1013" s="7"/>
      <c r="C1013" s="7"/>
      <c r="D1013" s="7"/>
      <c r="E1013" s="7"/>
      <c r="F1013" s="7"/>
      <c r="G1013" s="7"/>
      <c r="H1013" s="21"/>
      <c r="I1013" s="21"/>
      <c r="J1013" s="21"/>
      <c r="K1013" s="21"/>
      <c r="L1013" s="21"/>
      <c r="M1013" s="21"/>
      <c r="N1013" s="21"/>
      <c r="O1013" s="21"/>
      <c r="P1013" s="21"/>
      <c r="Q1013" s="21"/>
      <c r="R1013" s="21"/>
      <c r="S1013" s="21"/>
      <c r="T1013" s="21"/>
      <c r="U1013" s="21"/>
      <c r="V1013" s="21"/>
      <c r="W1013" s="21"/>
      <c r="X1013" s="21"/>
      <c r="Y1013" s="21"/>
      <c r="Z1013" s="21"/>
      <c r="AA1013" s="21"/>
      <c r="AB1013" s="21"/>
      <c r="AC1013" s="21"/>
      <c r="AD1013" s="21"/>
      <c r="AE1013" s="21"/>
      <c r="AF1013" s="21"/>
      <c r="AG1013" s="21"/>
      <c r="AH1013" s="21"/>
      <c r="AI1013" s="21"/>
      <c r="AJ1013" s="21"/>
      <c r="AK1013" s="21"/>
      <c r="AL1013" s="21"/>
      <c r="AM1013" s="21"/>
      <c r="AN1013" s="21"/>
      <c r="AO1013" s="21"/>
      <c r="AP1013" s="21"/>
      <c r="AQ1013" s="21"/>
      <c r="AR1013" s="21"/>
      <c r="AS1013" s="21"/>
      <c r="AT1013" s="21"/>
      <c r="AU1013" s="21"/>
      <c r="AV1013" s="21"/>
      <c r="AW1013" s="21"/>
      <c r="AX1013" s="21"/>
      <c r="AY1013" s="21"/>
      <c r="AZ1013" s="21"/>
      <c r="BA1013" s="21"/>
      <c r="BB1013" s="21"/>
      <c r="BC1013" s="21"/>
      <c r="BD1013" s="21"/>
    </row>
    <row r="1014" spans="1:56" ht="12.75">
      <c r="A1014" s="21"/>
      <c r="B1014" s="7"/>
      <c r="C1014" s="7"/>
      <c r="D1014" s="7"/>
      <c r="E1014" s="7"/>
      <c r="F1014" s="7"/>
      <c r="G1014" s="7"/>
      <c r="H1014" s="21"/>
      <c r="I1014" s="21"/>
      <c r="J1014" s="21"/>
      <c r="K1014" s="21"/>
      <c r="L1014" s="21"/>
      <c r="M1014" s="21"/>
      <c r="N1014" s="21"/>
      <c r="O1014" s="21"/>
      <c r="P1014" s="21"/>
      <c r="Q1014" s="21"/>
      <c r="R1014" s="21"/>
      <c r="S1014" s="21"/>
      <c r="T1014" s="21"/>
      <c r="U1014" s="21"/>
      <c r="V1014" s="21"/>
      <c r="W1014" s="21"/>
      <c r="X1014" s="21"/>
      <c r="Y1014" s="21"/>
      <c r="Z1014" s="21"/>
      <c r="AA1014" s="21"/>
      <c r="AB1014" s="21"/>
      <c r="AC1014" s="21"/>
      <c r="AD1014" s="21"/>
      <c r="AE1014" s="21"/>
      <c r="AF1014" s="21"/>
      <c r="AG1014" s="21"/>
      <c r="AH1014" s="21"/>
      <c r="AI1014" s="21"/>
      <c r="AJ1014" s="21"/>
      <c r="AK1014" s="21"/>
      <c r="AL1014" s="21"/>
      <c r="AM1014" s="21"/>
      <c r="AN1014" s="21"/>
      <c r="AO1014" s="21"/>
      <c r="AP1014" s="21"/>
      <c r="AQ1014" s="21"/>
      <c r="AR1014" s="21"/>
      <c r="AS1014" s="21"/>
      <c r="AT1014" s="21"/>
      <c r="AU1014" s="21"/>
      <c r="AV1014" s="21"/>
      <c r="AW1014" s="21"/>
      <c r="AX1014" s="21"/>
      <c r="AY1014" s="21"/>
      <c r="AZ1014" s="21"/>
      <c r="BA1014" s="21"/>
      <c r="BB1014" s="21"/>
      <c r="BC1014" s="21"/>
      <c r="BD1014" s="21"/>
    </row>
    <row r="1015" spans="1:56" ht="12.75">
      <c r="A1015" s="21"/>
      <c r="B1015" s="7"/>
      <c r="C1015" s="7"/>
      <c r="D1015" s="7"/>
      <c r="E1015" s="7"/>
      <c r="F1015" s="7"/>
      <c r="G1015" s="7"/>
      <c r="H1015" s="21"/>
      <c r="I1015" s="21"/>
      <c r="J1015" s="21"/>
      <c r="K1015" s="21"/>
      <c r="L1015" s="21"/>
      <c r="M1015" s="21"/>
      <c r="N1015" s="21"/>
      <c r="O1015" s="21"/>
      <c r="P1015" s="21"/>
      <c r="Q1015" s="21"/>
      <c r="R1015" s="21"/>
      <c r="S1015" s="21"/>
      <c r="T1015" s="21"/>
      <c r="U1015" s="21"/>
      <c r="V1015" s="21"/>
      <c r="W1015" s="21"/>
      <c r="X1015" s="21"/>
      <c r="Y1015" s="21"/>
      <c r="Z1015" s="21"/>
      <c r="AA1015" s="21"/>
      <c r="AB1015" s="21"/>
      <c r="AC1015" s="21"/>
      <c r="AD1015" s="21"/>
      <c r="AE1015" s="21"/>
      <c r="AF1015" s="21"/>
      <c r="AG1015" s="21"/>
      <c r="AH1015" s="21"/>
      <c r="AI1015" s="21"/>
      <c r="AJ1015" s="21"/>
      <c r="AK1015" s="21"/>
      <c r="AL1015" s="21"/>
      <c r="AM1015" s="21"/>
      <c r="AN1015" s="21"/>
      <c r="AO1015" s="21"/>
      <c r="AP1015" s="21"/>
      <c r="AQ1015" s="21"/>
      <c r="AR1015" s="21"/>
      <c r="AS1015" s="21"/>
      <c r="AT1015" s="21"/>
      <c r="AU1015" s="21"/>
      <c r="AV1015" s="21"/>
      <c r="AW1015" s="21"/>
      <c r="AX1015" s="21"/>
      <c r="AY1015" s="21"/>
      <c r="AZ1015" s="21"/>
      <c r="BA1015" s="21"/>
      <c r="BB1015" s="21"/>
      <c r="BC1015" s="21"/>
      <c r="BD1015" s="21"/>
    </row>
    <row r="1016" spans="1:56" ht="12.75">
      <c r="A1016" s="21"/>
      <c r="B1016" s="7"/>
      <c r="C1016" s="7"/>
      <c r="D1016" s="7"/>
      <c r="E1016" s="7"/>
      <c r="F1016" s="7"/>
      <c r="G1016" s="7"/>
      <c r="H1016" s="21"/>
      <c r="I1016" s="21"/>
      <c r="J1016" s="21"/>
      <c r="K1016" s="21"/>
      <c r="L1016" s="21"/>
      <c r="M1016" s="21"/>
      <c r="N1016" s="21"/>
      <c r="O1016" s="21"/>
      <c r="P1016" s="21"/>
      <c r="Q1016" s="21"/>
      <c r="R1016" s="21"/>
      <c r="S1016" s="21"/>
      <c r="T1016" s="21"/>
      <c r="U1016" s="21"/>
      <c r="V1016" s="21"/>
      <c r="W1016" s="21"/>
      <c r="X1016" s="21"/>
      <c r="Y1016" s="21"/>
      <c r="Z1016" s="21"/>
      <c r="AA1016" s="21"/>
      <c r="AB1016" s="21"/>
      <c r="AC1016" s="21"/>
      <c r="AD1016" s="21"/>
      <c r="AE1016" s="21"/>
      <c r="AF1016" s="21"/>
      <c r="AG1016" s="21"/>
      <c r="AH1016" s="21"/>
      <c r="AI1016" s="21"/>
      <c r="AJ1016" s="21"/>
      <c r="AK1016" s="21"/>
      <c r="AL1016" s="21"/>
      <c r="AM1016" s="21"/>
      <c r="AN1016" s="21"/>
      <c r="AO1016" s="21"/>
      <c r="AP1016" s="21"/>
      <c r="AQ1016" s="21"/>
      <c r="AR1016" s="21"/>
      <c r="AS1016" s="21"/>
      <c r="AT1016" s="21"/>
      <c r="AU1016" s="21"/>
      <c r="AV1016" s="21"/>
      <c r="AW1016" s="21"/>
      <c r="AX1016" s="21"/>
      <c r="AY1016" s="21"/>
      <c r="AZ1016" s="21"/>
      <c r="BA1016" s="21"/>
      <c r="BB1016" s="21"/>
      <c r="BC1016" s="21"/>
      <c r="BD1016" s="21"/>
    </row>
    <row r="1017" spans="1:56" ht="12.75">
      <c r="A1017" s="21"/>
      <c r="B1017" s="7"/>
      <c r="C1017" s="7"/>
      <c r="D1017" s="7"/>
      <c r="E1017" s="7"/>
      <c r="F1017" s="7"/>
      <c r="G1017" s="7"/>
      <c r="H1017" s="21"/>
      <c r="I1017" s="21"/>
      <c r="J1017" s="21"/>
      <c r="K1017" s="21"/>
      <c r="L1017" s="21"/>
      <c r="M1017" s="21"/>
      <c r="N1017" s="21"/>
      <c r="O1017" s="21"/>
      <c r="P1017" s="21"/>
      <c r="Q1017" s="21"/>
      <c r="R1017" s="21"/>
      <c r="S1017" s="21"/>
      <c r="T1017" s="21"/>
      <c r="U1017" s="21"/>
      <c r="V1017" s="21"/>
      <c r="W1017" s="21"/>
      <c r="X1017" s="21"/>
      <c r="Y1017" s="21"/>
      <c r="Z1017" s="21"/>
      <c r="AA1017" s="21"/>
      <c r="AB1017" s="21"/>
      <c r="AC1017" s="21"/>
      <c r="AD1017" s="21"/>
      <c r="AE1017" s="21"/>
      <c r="AF1017" s="21"/>
      <c r="AG1017" s="21"/>
      <c r="AH1017" s="21"/>
      <c r="AI1017" s="21"/>
      <c r="AJ1017" s="21"/>
      <c r="AK1017" s="21"/>
      <c r="AL1017" s="21"/>
      <c r="AM1017" s="21"/>
      <c r="AN1017" s="21"/>
      <c r="AO1017" s="21"/>
      <c r="AP1017" s="21"/>
      <c r="AQ1017" s="21"/>
      <c r="AR1017" s="21"/>
      <c r="AS1017" s="21"/>
      <c r="AT1017" s="21"/>
      <c r="AU1017" s="21"/>
      <c r="AV1017" s="21"/>
      <c r="AW1017" s="21"/>
      <c r="AX1017" s="21"/>
      <c r="AY1017" s="21"/>
      <c r="AZ1017" s="21"/>
      <c r="BA1017" s="21"/>
      <c r="BB1017" s="21"/>
      <c r="BC1017" s="21"/>
      <c r="BD1017" s="21"/>
    </row>
    <row r="1018" spans="1:56" ht="12.75">
      <c r="A1018" s="21"/>
      <c r="B1018" s="7"/>
      <c r="C1018" s="7"/>
      <c r="D1018" s="7"/>
      <c r="E1018" s="7"/>
      <c r="F1018" s="7"/>
      <c r="G1018" s="7"/>
      <c r="H1018" s="21"/>
      <c r="I1018" s="21"/>
      <c r="J1018" s="21"/>
      <c r="K1018" s="21"/>
      <c r="L1018" s="21"/>
      <c r="M1018" s="21"/>
      <c r="N1018" s="21"/>
      <c r="O1018" s="21"/>
      <c r="P1018" s="21"/>
      <c r="Q1018" s="21"/>
      <c r="R1018" s="21"/>
      <c r="S1018" s="21"/>
      <c r="T1018" s="21"/>
      <c r="U1018" s="21"/>
      <c r="V1018" s="21"/>
      <c r="W1018" s="21"/>
      <c r="X1018" s="21"/>
      <c r="Y1018" s="21"/>
      <c r="Z1018" s="21"/>
      <c r="AA1018" s="21"/>
      <c r="AB1018" s="21"/>
      <c r="AC1018" s="21"/>
      <c r="AD1018" s="21"/>
      <c r="AE1018" s="21"/>
      <c r="AF1018" s="21"/>
      <c r="AG1018" s="21"/>
      <c r="AH1018" s="21"/>
      <c r="AI1018" s="21"/>
      <c r="AJ1018" s="21"/>
      <c r="AK1018" s="21"/>
      <c r="AL1018" s="21"/>
      <c r="AM1018" s="21"/>
      <c r="AN1018" s="21"/>
      <c r="AO1018" s="21"/>
      <c r="AP1018" s="21"/>
      <c r="AQ1018" s="21"/>
      <c r="AR1018" s="21"/>
      <c r="AS1018" s="21"/>
      <c r="AT1018" s="21"/>
      <c r="AU1018" s="21"/>
      <c r="AV1018" s="21"/>
      <c r="AW1018" s="21"/>
      <c r="AX1018" s="21"/>
      <c r="AY1018" s="21"/>
      <c r="AZ1018" s="21"/>
      <c r="BA1018" s="21"/>
      <c r="BB1018" s="21"/>
      <c r="BC1018" s="21"/>
      <c r="BD1018" s="21"/>
    </row>
    <row r="1019" spans="1:56" ht="12.75">
      <c r="A1019" s="21"/>
      <c r="B1019" s="7"/>
      <c r="C1019" s="7"/>
      <c r="D1019" s="7"/>
      <c r="E1019" s="7"/>
      <c r="F1019" s="7"/>
      <c r="G1019" s="7"/>
      <c r="H1019" s="21"/>
      <c r="I1019" s="21"/>
      <c r="J1019" s="21"/>
      <c r="K1019" s="21"/>
      <c r="L1019" s="21"/>
      <c r="M1019" s="21"/>
      <c r="N1019" s="21"/>
      <c r="O1019" s="21"/>
      <c r="P1019" s="21"/>
      <c r="Q1019" s="21"/>
      <c r="R1019" s="21"/>
      <c r="S1019" s="21"/>
      <c r="T1019" s="21"/>
      <c r="U1019" s="21"/>
      <c r="V1019" s="21"/>
      <c r="W1019" s="21"/>
      <c r="X1019" s="21"/>
      <c r="Y1019" s="21"/>
      <c r="Z1019" s="21"/>
      <c r="AA1019" s="21"/>
      <c r="AB1019" s="21"/>
      <c r="AC1019" s="21"/>
      <c r="AD1019" s="21"/>
      <c r="AE1019" s="21"/>
      <c r="AF1019" s="21"/>
      <c r="AG1019" s="21"/>
      <c r="AH1019" s="21"/>
      <c r="AI1019" s="21"/>
      <c r="AJ1019" s="21"/>
      <c r="AK1019" s="21"/>
      <c r="AL1019" s="21"/>
      <c r="AM1019" s="21"/>
      <c r="AN1019" s="21"/>
      <c r="AO1019" s="21"/>
      <c r="AP1019" s="21"/>
      <c r="AQ1019" s="21"/>
      <c r="AR1019" s="21"/>
      <c r="AS1019" s="21"/>
      <c r="AT1019" s="21"/>
      <c r="AU1019" s="21"/>
      <c r="AV1019" s="21"/>
      <c r="AW1019" s="21"/>
      <c r="AX1019" s="21"/>
      <c r="AY1019" s="21"/>
      <c r="AZ1019" s="21"/>
      <c r="BA1019" s="21"/>
      <c r="BB1019" s="21"/>
      <c r="BC1019" s="21"/>
      <c r="BD1019" s="21"/>
    </row>
    <row r="1020" spans="1:56" ht="12.75">
      <c r="A1020" s="21"/>
      <c r="B1020" s="7"/>
      <c r="C1020" s="7"/>
      <c r="D1020" s="7"/>
      <c r="E1020" s="7"/>
      <c r="F1020" s="7"/>
      <c r="G1020" s="7"/>
      <c r="H1020" s="21"/>
      <c r="I1020" s="21"/>
      <c r="J1020" s="21"/>
      <c r="K1020" s="21"/>
      <c r="L1020" s="21"/>
      <c r="M1020" s="21"/>
      <c r="N1020" s="21"/>
      <c r="O1020" s="21"/>
      <c r="P1020" s="21"/>
      <c r="Q1020" s="21"/>
      <c r="R1020" s="21"/>
      <c r="S1020" s="21"/>
      <c r="T1020" s="21"/>
      <c r="U1020" s="21"/>
      <c r="V1020" s="21"/>
      <c r="W1020" s="21"/>
      <c r="X1020" s="21"/>
      <c r="Y1020" s="21"/>
      <c r="Z1020" s="21"/>
      <c r="AA1020" s="21"/>
      <c r="AB1020" s="21"/>
      <c r="AC1020" s="21"/>
      <c r="AD1020" s="21"/>
      <c r="AE1020" s="21"/>
      <c r="AF1020" s="21"/>
      <c r="AG1020" s="21"/>
      <c r="AH1020" s="21"/>
      <c r="AI1020" s="21"/>
      <c r="AJ1020" s="21"/>
      <c r="AK1020" s="21"/>
      <c r="AL1020" s="21"/>
      <c r="AM1020" s="21"/>
      <c r="AN1020" s="21"/>
      <c r="AO1020" s="21"/>
      <c r="AP1020" s="21"/>
      <c r="AQ1020" s="21"/>
      <c r="AR1020" s="21"/>
      <c r="AS1020" s="21"/>
      <c r="AT1020" s="21"/>
      <c r="AU1020" s="21"/>
      <c r="AV1020" s="21"/>
      <c r="AW1020" s="21"/>
      <c r="AX1020" s="21"/>
      <c r="AY1020" s="21"/>
      <c r="AZ1020" s="21"/>
      <c r="BA1020" s="21"/>
      <c r="BB1020" s="21"/>
      <c r="BC1020" s="21"/>
      <c r="BD1020" s="21"/>
    </row>
    <row r="1021" spans="1:56" ht="12.75">
      <c r="A1021" s="21"/>
      <c r="B1021" s="7"/>
      <c r="C1021" s="7"/>
      <c r="D1021" s="7"/>
      <c r="E1021" s="7"/>
      <c r="F1021" s="7"/>
      <c r="G1021" s="7"/>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c r="AF1021" s="21"/>
      <c r="AG1021" s="21"/>
      <c r="AH1021" s="21"/>
      <c r="AI1021" s="21"/>
      <c r="AJ1021" s="21"/>
      <c r="AK1021" s="21"/>
      <c r="AL1021" s="21"/>
      <c r="AM1021" s="21"/>
      <c r="AN1021" s="21"/>
      <c r="AO1021" s="21"/>
      <c r="AP1021" s="21"/>
      <c r="AQ1021" s="21"/>
      <c r="AR1021" s="21"/>
      <c r="AS1021" s="21"/>
      <c r="AT1021" s="21"/>
      <c r="AU1021" s="21"/>
      <c r="AV1021" s="21"/>
      <c r="AW1021" s="21"/>
      <c r="AX1021" s="21"/>
      <c r="AY1021" s="21"/>
      <c r="AZ1021" s="21"/>
      <c r="BA1021" s="21"/>
      <c r="BB1021" s="21"/>
      <c r="BC1021" s="21"/>
      <c r="BD1021" s="21"/>
    </row>
    <row r="1022" spans="1:56" ht="12.75">
      <c r="A1022" s="21"/>
      <c r="B1022" s="7"/>
      <c r="C1022" s="7"/>
      <c r="D1022" s="7"/>
      <c r="E1022" s="7"/>
      <c r="F1022" s="7"/>
      <c r="G1022" s="7"/>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c r="AF1022" s="21"/>
      <c r="AG1022" s="21"/>
      <c r="AH1022" s="21"/>
      <c r="AI1022" s="21"/>
      <c r="AJ1022" s="21"/>
      <c r="AK1022" s="21"/>
      <c r="AL1022" s="21"/>
      <c r="AM1022" s="21"/>
      <c r="AN1022" s="21"/>
      <c r="AO1022" s="21"/>
      <c r="AP1022" s="21"/>
      <c r="AQ1022" s="21"/>
      <c r="AR1022" s="21"/>
      <c r="AS1022" s="21"/>
      <c r="AT1022" s="21"/>
      <c r="AU1022" s="21"/>
      <c r="AV1022" s="21"/>
      <c r="AW1022" s="21"/>
      <c r="AX1022" s="21"/>
      <c r="AY1022" s="21"/>
      <c r="AZ1022" s="21"/>
      <c r="BA1022" s="21"/>
      <c r="BB1022" s="21"/>
      <c r="BC1022" s="21"/>
      <c r="BD1022" s="21"/>
    </row>
    <row r="1023" spans="1:56" ht="12.75">
      <c r="A1023" s="21"/>
      <c r="B1023" s="7"/>
      <c r="C1023" s="7"/>
      <c r="D1023" s="7"/>
      <c r="E1023" s="7"/>
      <c r="F1023" s="7"/>
      <c r="G1023" s="7"/>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c r="AF1023" s="21"/>
      <c r="AG1023" s="21"/>
      <c r="AH1023" s="21"/>
      <c r="AI1023" s="21"/>
      <c r="AJ1023" s="21"/>
      <c r="AK1023" s="21"/>
      <c r="AL1023" s="21"/>
      <c r="AM1023" s="21"/>
      <c r="AN1023" s="21"/>
      <c r="AO1023" s="21"/>
      <c r="AP1023" s="21"/>
      <c r="AQ1023" s="21"/>
      <c r="AR1023" s="21"/>
      <c r="AS1023" s="21"/>
      <c r="AT1023" s="21"/>
      <c r="AU1023" s="21"/>
      <c r="AV1023" s="21"/>
      <c r="AW1023" s="21"/>
      <c r="AX1023" s="21"/>
      <c r="AY1023" s="21"/>
      <c r="AZ1023" s="21"/>
      <c r="BA1023" s="21"/>
      <c r="BB1023" s="21"/>
      <c r="BC1023" s="21"/>
      <c r="BD1023" s="21"/>
    </row>
    <row r="1024" spans="1:56" ht="12.75">
      <c r="A1024" s="21"/>
      <c r="B1024" s="7"/>
      <c r="C1024" s="7"/>
      <c r="D1024" s="7"/>
      <c r="E1024" s="7"/>
      <c r="F1024" s="7"/>
      <c r="G1024" s="7"/>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c r="AF1024" s="21"/>
      <c r="AG1024" s="21"/>
      <c r="AH1024" s="21"/>
      <c r="AI1024" s="21"/>
      <c r="AJ1024" s="21"/>
      <c r="AK1024" s="21"/>
      <c r="AL1024" s="21"/>
      <c r="AM1024" s="21"/>
      <c r="AN1024" s="21"/>
      <c r="AO1024" s="21"/>
      <c r="AP1024" s="21"/>
      <c r="AQ1024" s="21"/>
      <c r="AR1024" s="21"/>
      <c r="AS1024" s="21"/>
      <c r="AT1024" s="21"/>
      <c r="AU1024" s="21"/>
      <c r="AV1024" s="21"/>
      <c r="AW1024" s="21"/>
      <c r="AX1024" s="21"/>
      <c r="AY1024" s="21"/>
      <c r="AZ1024" s="21"/>
      <c r="BA1024" s="21"/>
      <c r="BB1024" s="21"/>
      <c r="BC1024" s="21"/>
      <c r="BD1024" s="21"/>
    </row>
    <row r="1025" spans="1:56" ht="12.75">
      <c r="A1025" s="21"/>
      <c r="B1025" s="7"/>
      <c r="C1025" s="7"/>
      <c r="D1025" s="7"/>
      <c r="E1025" s="7"/>
      <c r="F1025" s="7"/>
      <c r="G1025" s="7"/>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c r="AF1025" s="21"/>
      <c r="AG1025" s="21"/>
      <c r="AH1025" s="21"/>
      <c r="AI1025" s="21"/>
      <c r="AJ1025" s="21"/>
      <c r="AK1025" s="21"/>
      <c r="AL1025" s="21"/>
      <c r="AM1025" s="21"/>
      <c r="AN1025" s="21"/>
      <c r="AO1025" s="21"/>
      <c r="AP1025" s="21"/>
      <c r="AQ1025" s="21"/>
      <c r="AR1025" s="21"/>
      <c r="AS1025" s="21"/>
      <c r="AT1025" s="21"/>
      <c r="AU1025" s="21"/>
      <c r="AV1025" s="21"/>
      <c r="AW1025" s="21"/>
      <c r="AX1025" s="21"/>
      <c r="AY1025" s="21"/>
      <c r="AZ1025" s="21"/>
      <c r="BA1025" s="21"/>
      <c r="BB1025" s="21"/>
      <c r="BC1025" s="21"/>
      <c r="BD1025" s="21"/>
    </row>
    <row r="1026" spans="1:56" ht="12.75">
      <c r="A1026" s="21"/>
      <c r="B1026" s="7"/>
      <c r="C1026" s="7"/>
      <c r="D1026" s="7"/>
      <c r="E1026" s="7"/>
      <c r="F1026" s="7"/>
      <c r="G1026" s="7"/>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c r="AF1026" s="21"/>
      <c r="AG1026" s="21"/>
      <c r="AH1026" s="21"/>
      <c r="AI1026" s="21"/>
      <c r="AJ1026" s="21"/>
      <c r="AK1026" s="21"/>
      <c r="AL1026" s="21"/>
      <c r="AM1026" s="21"/>
      <c r="AN1026" s="21"/>
      <c r="AO1026" s="21"/>
      <c r="AP1026" s="21"/>
      <c r="AQ1026" s="21"/>
      <c r="AR1026" s="21"/>
      <c r="AS1026" s="21"/>
      <c r="AT1026" s="21"/>
      <c r="AU1026" s="21"/>
      <c r="AV1026" s="21"/>
      <c r="AW1026" s="21"/>
      <c r="AX1026" s="21"/>
      <c r="AY1026" s="21"/>
      <c r="AZ1026" s="21"/>
      <c r="BA1026" s="21"/>
      <c r="BB1026" s="21"/>
      <c r="BC1026" s="21"/>
      <c r="BD1026" s="21"/>
    </row>
    <row r="1027" spans="1:56" ht="12.75">
      <c r="A1027" s="21"/>
      <c r="B1027" s="7"/>
      <c r="C1027" s="7"/>
      <c r="D1027" s="7"/>
      <c r="E1027" s="7"/>
      <c r="F1027" s="7"/>
      <c r="G1027" s="7"/>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c r="AF1027" s="21"/>
      <c r="AG1027" s="21"/>
      <c r="AH1027" s="21"/>
      <c r="AI1027" s="21"/>
      <c r="AJ1027" s="21"/>
      <c r="AK1027" s="21"/>
      <c r="AL1027" s="21"/>
      <c r="AM1027" s="21"/>
      <c r="AN1027" s="21"/>
      <c r="AO1027" s="21"/>
      <c r="AP1027" s="21"/>
      <c r="AQ1027" s="21"/>
      <c r="AR1027" s="21"/>
      <c r="AS1027" s="21"/>
      <c r="AT1027" s="21"/>
      <c r="AU1027" s="21"/>
      <c r="AV1027" s="21"/>
      <c r="AW1027" s="21"/>
      <c r="AX1027" s="21"/>
      <c r="AY1027" s="21"/>
      <c r="AZ1027" s="21"/>
      <c r="BA1027" s="21"/>
      <c r="BB1027" s="21"/>
      <c r="BC1027" s="21"/>
      <c r="BD1027" s="21"/>
    </row>
    <row r="1028" spans="1:56" ht="12.75">
      <c r="A1028" s="21"/>
      <c r="B1028" s="7"/>
      <c r="C1028" s="7"/>
      <c r="D1028" s="7"/>
      <c r="E1028" s="7"/>
      <c r="F1028" s="7"/>
      <c r="G1028" s="7"/>
      <c r="H1028" s="21"/>
      <c r="I1028" s="21"/>
      <c r="J1028" s="21"/>
      <c r="K1028" s="21"/>
      <c r="L1028" s="21"/>
      <c r="M1028" s="21"/>
      <c r="N1028" s="21"/>
      <c r="O1028" s="21"/>
      <c r="P1028" s="21"/>
      <c r="Q1028" s="21"/>
      <c r="R1028" s="21"/>
      <c r="S1028" s="21"/>
      <c r="T1028" s="21"/>
      <c r="U1028" s="21"/>
      <c r="V1028" s="21"/>
      <c r="W1028" s="21"/>
      <c r="X1028" s="21"/>
      <c r="Y1028" s="21"/>
      <c r="Z1028" s="21"/>
      <c r="AA1028" s="21"/>
      <c r="AB1028" s="21"/>
      <c r="AC1028" s="21"/>
      <c r="AD1028" s="21"/>
      <c r="AE1028" s="21"/>
      <c r="AF1028" s="21"/>
      <c r="AG1028" s="21"/>
      <c r="AH1028" s="21"/>
      <c r="AI1028" s="21"/>
      <c r="AJ1028" s="21"/>
      <c r="AK1028" s="21"/>
      <c r="AL1028" s="21"/>
      <c r="AM1028" s="21"/>
      <c r="AN1028" s="21"/>
      <c r="AO1028" s="21"/>
      <c r="AP1028" s="21"/>
      <c r="AQ1028" s="21"/>
      <c r="AR1028" s="21"/>
      <c r="AS1028" s="21"/>
      <c r="AT1028" s="21"/>
      <c r="AU1028" s="21"/>
      <c r="AV1028" s="21"/>
      <c r="AW1028" s="21"/>
      <c r="AX1028" s="21"/>
      <c r="AY1028" s="21"/>
      <c r="AZ1028" s="21"/>
      <c r="BA1028" s="21"/>
      <c r="BB1028" s="21"/>
      <c r="BC1028" s="21"/>
      <c r="BD1028" s="21"/>
    </row>
    <row r="1029" spans="1:56" ht="12.75">
      <c r="A1029" s="21"/>
      <c r="B1029" s="7"/>
      <c r="C1029" s="7"/>
      <c r="D1029" s="7"/>
      <c r="E1029" s="7"/>
      <c r="F1029" s="7"/>
      <c r="G1029" s="7"/>
      <c r="H1029" s="21"/>
      <c r="I1029" s="21"/>
      <c r="J1029" s="21"/>
      <c r="K1029" s="21"/>
      <c r="L1029" s="21"/>
      <c r="M1029" s="21"/>
      <c r="N1029" s="21"/>
      <c r="O1029" s="21"/>
      <c r="P1029" s="21"/>
      <c r="Q1029" s="21"/>
      <c r="R1029" s="21"/>
      <c r="S1029" s="21"/>
      <c r="T1029" s="21"/>
      <c r="U1029" s="21"/>
      <c r="V1029" s="21"/>
      <c r="W1029" s="21"/>
      <c r="X1029" s="21"/>
      <c r="Y1029" s="21"/>
      <c r="Z1029" s="21"/>
      <c r="AA1029" s="21"/>
      <c r="AB1029" s="21"/>
      <c r="AC1029" s="21"/>
      <c r="AD1029" s="21"/>
      <c r="AE1029" s="21"/>
      <c r="AF1029" s="21"/>
      <c r="AG1029" s="21"/>
      <c r="AH1029" s="21"/>
      <c r="AI1029" s="21"/>
      <c r="AJ1029" s="21"/>
      <c r="AK1029" s="21"/>
      <c r="AL1029" s="21"/>
      <c r="AM1029" s="21"/>
      <c r="AN1029" s="21"/>
      <c r="AO1029" s="21"/>
      <c r="AP1029" s="21"/>
      <c r="AQ1029" s="21"/>
      <c r="AR1029" s="21"/>
      <c r="AS1029" s="21"/>
      <c r="AT1029" s="21"/>
      <c r="AU1029" s="21"/>
      <c r="AV1029" s="21"/>
      <c r="AW1029" s="21"/>
      <c r="AX1029" s="21"/>
      <c r="AY1029" s="21"/>
      <c r="AZ1029" s="21"/>
      <c r="BA1029" s="21"/>
      <c r="BB1029" s="21"/>
      <c r="BC1029" s="21"/>
      <c r="BD1029" s="21"/>
    </row>
    <row r="1030" spans="1:56" ht="12.75">
      <c r="A1030" s="21"/>
      <c r="B1030" s="7"/>
      <c r="C1030" s="7"/>
      <c r="D1030" s="7"/>
      <c r="E1030" s="7"/>
      <c r="F1030" s="7"/>
      <c r="G1030" s="7"/>
      <c r="H1030" s="21"/>
      <c r="I1030" s="21"/>
      <c r="J1030" s="21"/>
      <c r="K1030" s="21"/>
      <c r="L1030" s="21"/>
      <c r="M1030" s="21"/>
      <c r="N1030" s="21"/>
      <c r="O1030" s="21"/>
      <c r="P1030" s="21"/>
      <c r="Q1030" s="21"/>
      <c r="R1030" s="21"/>
      <c r="S1030" s="21"/>
      <c r="T1030" s="21"/>
      <c r="U1030" s="21"/>
      <c r="V1030" s="21"/>
      <c r="W1030" s="21"/>
      <c r="X1030" s="21"/>
      <c r="Y1030" s="21"/>
      <c r="Z1030" s="21"/>
      <c r="AA1030" s="21"/>
      <c r="AB1030" s="21"/>
      <c r="AC1030" s="21"/>
      <c r="AD1030" s="21"/>
      <c r="AE1030" s="21"/>
      <c r="AF1030" s="21"/>
      <c r="AG1030" s="21"/>
      <c r="AH1030" s="21"/>
      <c r="AI1030" s="21"/>
      <c r="AJ1030" s="21"/>
      <c r="AK1030" s="21"/>
      <c r="AL1030" s="21"/>
      <c r="AM1030" s="21"/>
      <c r="AN1030" s="21"/>
      <c r="AO1030" s="21"/>
      <c r="AP1030" s="21"/>
      <c r="AQ1030" s="21"/>
      <c r="AR1030" s="21"/>
      <c r="AS1030" s="21"/>
      <c r="AT1030" s="21"/>
      <c r="AU1030" s="21"/>
      <c r="AV1030" s="21"/>
      <c r="AW1030" s="21"/>
      <c r="AX1030" s="21"/>
      <c r="AY1030" s="21"/>
      <c r="AZ1030" s="21"/>
      <c r="BA1030" s="21"/>
      <c r="BB1030" s="21"/>
      <c r="BC1030" s="21"/>
      <c r="BD1030" s="21"/>
    </row>
    <row r="1031" spans="1:56" ht="12.75">
      <c r="A1031" s="21"/>
      <c r="B1031" s="7"/>
      <c r="C1031" s="7"/>
      <c r="D1031" s="7"/>
      <c r="E1031" s="7"/>
      <c r="F1031" s="7"/>
      <c r="G1031" s="7"/>
      <c r="H1031" s="21"/>
      <c r="I1031" s="21"/>
      <c r="J1031" s="21"/>
      <c r="K1031" s="21"/>
      <c r="L1031" s="21"/>
      <c r="M1031" s="21"/>
      <c r="N1031" s="21"/>
      <c r="O1031" s="21"/>
      <c r="P1031" s="21"/>
      <c r="Q1031" s="21"/>
      <c r="R1031" s="21"/>
      <c r="S1031" s="21"/>
      <c r="T1031" s="21"/>
      <c r="U1031" s="21"/>
      <c r="V1031" s="21"/>
      <c r="W1031" s="21"/>
      <c r="X1031" s="21"/>
      <c r="Y1031" s="21"/>
      <c r="Z1031" s="21"/>
      <c r="AA1031" s="21"/>
      <c r="AB1031" s="21"/>
      <c r="AC1031" s="21"/>
      <c r="AD1031" s="21"/>
      <c r="AE1031" s="21"/>
      <c r="AF1031" s="21"/>
      <c r="AG1031" s="21"/>
      <c r="AH1031" s="21"/>
      <c r="AI1031" s="21"/>
      <c r="AJ1031" s="21"/>
      <c r="AK1031" s="21"/>
      <c r="AL1031" s="21"/>
      <c r="AM1031" s="21"/>
      <c r="AN1031" s="21"/>
      <c r="AO1031" s="21"/>
      <c r="AP1031" s="21"/>
      <c r="AQ1031" s="21"/>
      <c r="AR1031" s="21"/>
      <c r="AS1031" s="21"/>
      <c r="AT1031" s="21"/>
      <c r="AU1031" s="21"/>
      <c r="AV1031" s="21"/>
      <c r="AW1031" s="21"/>
      <c r="AX1031" s="21"/>
      <c r="AY1031" s="21"/>
      <c r="AZ1031" s="21"/>
      <c r="BA1031" s="21"/>
      <c r="BB1031" s="21"/>
      <c r="BC1031" s="21"/>
      <c r="BD1031" s="21"/>
    </row>
    <row r="1032" spans="1:56" ht="12.75">
      <c r="A1032" s="21"/>
      <c r="B1032" s="7"/>
      <c r="C1032" s="7"/>
      <c r="D1032" s="7"/>
      <c r="E1032" s="7"/>
      <c r="F1032" s="7"/>
      <c r="G1032" s="7"/>
      <c r="H1032" s="21"/>
      <c r="I1032" s="21"/>
      <c r="J1032" s="21"/>
      <c r="K1032" s="21"/>
      <c r="L1032" s="21"/>
      <c r="M1032" s="21"/>
      <c r="N1032" s="21"/>
      <c r="O1032" s="21"/>
      <c r="P1032" s="21"/>
      <c r="Q1032" s="21"/>
      <c r="R1032" s="21"/>
      <c r="S1032" s="21"/>
      <c r="T1032" s="21"/>
      <c r="U1032" s="21"/>
      <c r="V1032" s="21"/>
      <c r="W1032" s="21"/>
      <c r="X1032" s="21"/>
      <c r="Y1032" s="21"/>
      <c r="Z1032" s="21"/>
      <c r="AA1032" s="21"/>
      <c r="AB1032" s="21"/>
      <c r="AC1032" s="21"/>
      <c r="AD1032" s="21"/>
      <c r="AE1032" s="21"/>
      <c r="AF1032" s="21"/>
      <c r="AG1032" s="21"/>
      <c r="AH1032" s="21"/>
      <c r="AI1032" s="21"/>
      <c r="AJ1032" s="21"/>
      <c r="AK1032" s="21"/>
      <c r="AL1032" s="21"/>
      <c r="AM1032" s="21"/>
      <c r="AN1032" s="21"/>
      <c r="AO1032" s="21"/>
      <c r="AP1032" s="21"/>
      <c r="AQ1032" s="21"/>
      <c r="AR1032" s="21"/>
      <c r="AS1032" s="21"/>
      <c r="AT1032" s="21"/>
      <c r="AU1032" s="21"/>
      <c r="AV1032" s="21"/>
      <c r="AW1032" s="21"/>
      <c r="AX1032" s="21"/>
      <c r="AY1032" s="21"/>
      <c r="AZ1032" s="21"/>
      <c r="BA1032" s="21"/>
      <c r="BB1032" s="21"/>
      <c r="BC1032" s="21"/>
      <c r="BD1032" s="21"/>
    </row>
    <row r="1033" spans="1:56" ht="12.75">
      <c r="A1033" s="21"/>
      <c r="B1033" s="7"/>
      <c r="C1033" s="7"/>
      <c r="D1033" s="7"/>
      <c r="E1033" s="7"/>
      <c r="F1033" s="7"/>
      <c r="G1033" s="7"/>
      <c r="H1033" s="21"/>
      <c r="I1033" s="21"/>
      <c r="J1033" s="21"/>
      <c r="K1033" s="21"/>
      <c r="L1033" s="21"/>
      <c r="M1033" s="21"/>
      <c r="N1033" s="21"/>
      <c r="O1033" s="21"/>
      <c r="P1033" s="21"/>
      <c r="Q1033" s="21"/>
      <c r="R1033" s="21"/>
      <c r="S1033" s="21"/>
      <c r="T1033" s="21"/>
      <c r="U1033" s="21"/>
      <c r="V1033" s="21"/>
      <c r="W1033" s="21"/>
      <c r="X1033" s="21"/>
      <c r="Y1033" s="21"/>
      <c r="Z1033" s="21"/>
      <c r="AA1033" s="21"/>
      <c r="AB1033" s="21"/>
      <c r="AC1033" s="21"/>
      <c r="AD1033" s="21"/>
      <c r="AE1033" s="21"/>
      <c r="AF1033" s="21"/>
      <c r="AG1033" s="21"/>
      <c r="AH1033" s="21"/>
      <c r="AI1033" s="21"/>
      <c r="AJ1033" s="21"/>
      <c r="AK1033" s="21"/>
      <c r="AL1033" s="21"/>
      <c r="AM1033" s="21"/>
      <c r="AN1033" s="21"/>
      <c r="AO1033" s="21"/>
      <c r="AP1033" s="21"/>
      <c r="AQ1033" s="21"/>
      <c r="AR1033" s="21"/>
      <c r="AS1033" s="21"/>
      <c r="AT1033" s="21"/>
      <c r="AU1033" s="21"/>
      <c r="AV1033" s="21"/>
      <c r="AW1033" s="21"/>
      <c r="AX1033" s="21"/>
      <c r="AY1033" s="21"/>
      <c r="AZ1033" s="21"/>
      <c r="BA1033" s="21"/>
      <c r="BB1033" s="21"/>
      <c r="BC1033" s="21"/>
      <c r="BD1033" s="21"/>
    </row>
    <row r="1034" spans="1:56" ht="12.75">
      <c r="A1034" s="21"/>
      <c r="B1034" s="7"/>
      <c r="C1034" s="7"/>
      <c r="D1034" s="7"/>
      <c r="E1034" s="7"/>
      <c r="F1034" s="7"/>
      <c r="G1034" s="7"/>
      <c r="H1034" s="21"/>
      <c r="I1034" s="21"/>
      <c r="J1034" s="21"/>
      <c r="K1034" s="21"/>
      <c r="L1034" s="21"/>
      <c r="M1034" s="21"/>
      <c r="N1034" s="21"/>
      <c r="O1034" s="21"/>
      <c r="P1034" s="21"/>
      <c r="Q1034" s="21"/>
      <c r="R1034" s="21"/>
      <c r="S1034" s="21"/>
      <c r="T1034" s="21"/>
      <c r="U1034" s="21"/>
      <c r="V1034" s="21"/>
      <c r="W1034" s="21"/>
      <c r="X1034" s="21"/>
      <c r="Y1034" s="21"/>
      <c r="Z1034" s="21"/>
      <c r="AA1034" s="21"/>
      <c r="AB1034" s="21"/>
      <c r="AC1034" s="21"/>
      <c r="AD1034" s="21"/>
      <c r="AE1034" s="21"/>
      <c r="AF1034" s="21"/>
      <c r="AG1034" s="21"/>
      <c r="AH1034" s="21"/>
      <c r="AI1034" s="21"/>
      <c r="AJ1034" s="21"/>
      <c r="AK1034" s="21"/>
      <c r="AL1034" s="21"/>
      <c r="AM1034" s="21"/>
      <c r="AN1034" s="21"/>
      <c r="AO1034" s="21"/>
      <c r="AP1034" s="21"/>
      <c r="AQ1034" s="21"/>
      <c r="AR1034" s="21"/>
      <c r="AS1034" s="21"/>
      <c r="AT1034" s="21"/>
      <c r="AU1034" s="21"/>
      <c r="AV1034" s="21"/>
      <c r="AW1034" s="21"/>
      <c r="AX1034" s="21"/>
      <c r="AY1034" s="21"/>
      <c r="AZ1034" s="21"/>
      <c r="BA1034" s="21"/>
      <c r="BB1034" s="21"/>
      <c r="BC1034" s="21"/>
      <c r="BD1034" s="21"/>
    </row>
    <row r="1035" spans="1:56" ht="12.75">
      <c r="A1035" s="21"/>
      <c r="B1035" s="7"/>
      <c r="C1035" s="7"/>
      <c r="D1035" s="7"/>
      <c r="E1035" s="7"/>
      <c r="F1035" s="7"/>
      <c r="G1035" s="7"/>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c r="AF1035" s="21"/>
      <c r="AG1035" s="21"/>
      <c r="AH1035" s="21"/>
      <c r="AI1035" s="21"/>
      <c r="AJ1035" s="21"/>
      <c r="AK1035" s="21"/>
      <c r="AL1035" s="21"/>
      <c r="AM1035" s="21"/>
      <c r="AN1035" s="21"/>
      <c r="AO1035" s="21"/>
      <c r="AP1035" s="21"/>
      <c r="AQ1035" s="21"/>
      <c r="AR1035" s="21"/>
      <c r="AS1035" s="21"/>
      <c r="AT1035" s="21"/>
      <c r="AU1035" s="21"/>
      <c r="AV1035" s="21"/>
      <c r="AW1035" s="21"/>
      <c r="AX1035" s="21"/>
      <c r="AY1035" s="21"/>
      <c r="AZ1035" s="21"/>
      <c r="BA1035" s="21"/>
      <c r="BB1035" s="21"/>
      <c r="BC1035" s="21"/>
      <c r="BD1035" s="21"/>
    </row>
    <row r="1036" spans="1:56" ht="12.75">
      <c r="A1036" s="21"/>
      <c r="B1036" s="7"/>
      <c r="C1036" s="7"/>
      <c r="D1036" s="7"/>
      <c r="E1036" s="7"/>
      <c r="F1036" s="7"/>
      <c r="G1036" s="7"/>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c r="AF1036" s="21"/>
      <c r="AG1036" s="21"/>
      <c r="AH1036" s="21"/>
      <c r="AI1036" s="21"/>
      <c r="AJ1036" s="21"/>
      <c r="AK1036" s="21"/>
      <c r="AL1036" s="21"/>
      <c r="AM1036" s="21"/>
      <c r="AN1036" s="21"/>
      <c r="AO1036" s="21"/>
      <c r="AP1036" s="21"/>
      <c r="AQ1036" s="21"/>
      <c r="AR1036" s="21"/>
      <c r="AS1036" s="21"/>
      <c r="AT1036" s="21"/>
      <c r="AU1036" s="21"/>
      <c r="AV1036" s="21"/>
      <c r="AW1036" s="21"/>
      <c r="AX1036" s="21"/>
      <c r="AY1036" s="21"/>
      <c r="AZ1036" s="21"/>
      <c r="BA1036" s="21"/>
      <c r="BB1036" s="21"/>
      <c r="BC1036" s="21"/>
      <c r="BD1036" s="21"/>
    </row>
    <row r="1037" spans="1:56" ht="12.75">
      <c r="A1037" s="21"/>
      <c r="B1037" s="7"/>
      <c r="C1037" s="7"/>
      <c r="D1037" s="7"/>
      <c r="E1037" s="7"/>
      <c r="F1037" s="7"/>
      <c r="G1037" s="7"/>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c r="AF1037" s="21"/>
      <c r="AG1037" s="21"/>
      <c r="AH1037" s="21"/>
      <c r="AI1037" s="21"/>
      <c r="AJ1037" s="21"/>
      <c r="AK1037" s="21"/>
      <c r="AL1037" s="21"/>
      <c r="AM1037" s="21"/>
      <c r="AN1037" s="21"/>
      <c r="AO1037" s="21"/>
      <c r="AP1037" s="21"/>
      <c r="AQ1037" s="21"/>
      <c r="AR1037" s="21"/>
      <c r="AS1037" s="21"/>
      <c r="AT1037" s="21"/>
      <c r="AU1037" s="21"/>
      <c r="AV1037" s="21"/>
      <c r="AW1037" s="21"/>
      <c r="AX1037" s="21"/>
      <c r="AY1037" s="21"/>
      <c r="AZ1037" s="21"/>
      <c r="BA1037" s="21"/>
      <c r="BB1037" s="21"/>
      <c r="BC1037" s="21"/>
      <c r="BD1037" s="21"/>
    </row>
    <row r="1038" spans="1:56" ht="12.75">
      <c r="A1038" s="21"/>
      <c r="B1038" s="7"/>
      <c r="C1038" s="7"/>
      <c r="D1038" s="7"/>
      <c r="E1038" s="7"/>
      <c r="F1038" s="7"/>
      <c r="G1038" s="7"/>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c r="AF1038" s="21"/>
      <c r="AG1038" s="21"/>
      <c r="AH1038" s="21"/>
      <c r="AI1038" s="21"/>
      <c r="AJ1038" s="21"/>
      <c r="AK1038" s="21"/>
      <c r="AL1038" s="21"/>
      <c r="AM1038" s="21"/>
      <c r="AN1038" s="21"/>
      <c r="AO1038" s="21"/>
      <c r="AP1038" s="21"/>
      <c r="AQ1038" s="21"/>
      <c r="AR1038" s="21"/>
      <c r="AS1038" s="21"/>
      <c r="AT1038" s="21"/>
      <c r="AU1038" s="21"/>
      <c r="AV1038" s="21"/>
      <c r="AW1038" s="21"/>
      <c r="AX1038" s="21"/>
      <c r="AY1038" s="21"/>
      <c r="AZ1038" s="21"/>
      <c r="BA1038" s="21"/>
      <c r="BB1038" s="21"/>
      <c r="BC1038" s="21"/>
      <c r="BD1038" s="21"/>
    </row>
    <row r="1039" spans="1:56" ht="12.75">
      <c r="A1039" s="21"/>
      <c r="B1039" s="7"/>
      <c r="C1039" s="7"/>
      <c r="D1039" s="7"/>
      <c r="E1039" s="7"/>
      <c r="F1039" s="7"/>
      <c r="G1039" s="7"/>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c r="AF1039" s="21"/>
      <c r="AG1039" s="21"/>
      <c r="AH1039" s="21"/>
      <c r="AI1039" s="21"/>
      <c r="AJ1039" s="21"/>
      <c r="AK1039" s="21"/>
      <c r="AL1039" s="21"/>
      <c r="AM1039" s="21"/>
      <c r="AN1039" s="21"/>
      <c r="AO1039" s="21"/>
      <c r="AP1039" s="21"/>
      <c r="AQ1039" s="21"/>
      <c r="AR1039" s="21"/>
      <c r="AS1039" s="21"/>
      <c r="AT1039" s="21"/>
      <c r="AU1039" s="21"/>
      <c r="AV1039" s="21"/>
      <c r="AW1039" s="21"/>
      <c r="AX1039" s="21"/>
      <c r="AY1039" s="21"/>
      <c r="AZ1039" s="21"/>
      <c r="BA1039" s="21"/>
      <c r="BB1039" s="21"/>
      <c r="BC1039" s="21"/>
      <c r="BD1039" s="21"/>
    </row>
    <row r="1040" spans="1:56" ht="12.75">
      <c r="A1040" s="21"/>
      <c r="B1040" s="7"/>
      <c r="C1040" s="7"/>
      <c r="D1040" s="7"/>
      <c r="E1040" s="7"/>
      <c r="F1040" s="7"/>
      <c r="G1040" s="7"/>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c r="AF1040" s="21"/>
      <c r="AG1040" s="21"/>
      <c r="AH1040" s="21"/>
      <c r="AI1040" s="21"/>
      <c r="AJ1040" s="21"/>
      <c r="AK1040" s="21"/>
      <c r="AL1040" s="21"/>
      <c r="AM1040" s="21"/>
      <c r="AN1040" s="21"/>
      <c r="AO1040" s="21"/>
      <c r="AP1040" s="21"/>
      <c r="AQ1040" s="21"/>
      <c r="AR1040" s="21"/>
      <c r="AS1040" s="21"/>
      <c r="AT1040" s="21"/>
      <c r="AU1040" s="21"/>
      <c r="AV1040" s="21"/>
      <c r="AW1040" s="21"/>
      <c r="AX1040" s="21"/>
      <c r="AY1040" s="21"/>
      <c r="AZ1040" s="21"/>
      <c r="BA1040" s="21"/>
      <c r="BB1040" s="21"/>
      <c r="BC1040" s="21"/>
      <c r="BD1040" s="21"/>
    </row>
    <row r="1041" spans="1:56" ht="12.75">
      <c r="A1041" s="21"/>
      <c r="B1041" s="7"/>
      <c r="C1041" s="7"/>
      <c r="D1041" s="7"/>
      <c r="E1041" s="7"/>
      <c r="F1041" s="7"/>
      <c r="G1041" s="7"/>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c r="AF1041" s="21"/>
      <c r="AG1041" s="21"/>
      <c r="AH1041" s="21"/>
      <c r="AI1041" s="21"/>
      <c r="AJ1041" s="21"/>
      <c r="AK1041" s="21"/>
      <c r="AL1041" s="21"/>
      <c r="AM1041" s="21"/>
      <c r="AN1041" s="21"/>
      <c r="AO1041" s="21"/>
      <c r="AP1041" s="21"/>
      <c r="AQ1041" s="21"/>
      <c r="AR1041" s="21"/>
      <c r="AS1041" s="21"/>
      <c r="AT1041" s="21"/>
      <c r="AU1041" s="21"/>
      <c r="AV1041" s="21"/>
      <c r="AW1041" s="21"/>
      <c r="AX1041" s="21"/>
      <c r="AY1041" s="21"/>
      <c r="AZ1041" s="21"/>
      <c r="BA1041" s="21"/>
      <c r="BB1041" s="21"/>
      <c r="BC1041" s="21"/>
      <c r="BD1041" s="21"/>
    </row>
    <row r="1042" spans="1:56" ht="12.75">
      <c r="A1042" s="21"/>
      <c r="B1042" s="7"/>
      <c r="C1042" s="7"/>
      <c r="D1042" s="7"/>
      <c r="E1042" s="7"/>
      <c r="F1042" s="7"/>
      <c r="G1042" s="7"/>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c r="AF1042" s="21"/>
      <c r="AG1042" s="21"/>
      <c r="AH1042" s="21"/>
      <c r="AI1042" s="21"/>
      <c r="AJ1042" s="21"/>
      <c r="AK1042" s="21"/>
      <c r="AL1042" s="21"/>
      <c r="AM1042" s="21"/>
      <c r="AN1042" s="21"/>
      <c r="AO1042" s="21"/>
      <c r="AP1042" s="21"/>
      <c r="AQ1042" s="21"/>
      <c r="AR1042" s="21"/>
      <c r="AS1042" s="21"/>
      <c r="AT1042" s="21"/>
      <c r="AU1042" s="21"/>
      <c r="AV1042" s="21"/>
      <c r="AW1042" s="21"/>
      <c r="AX1042" s="21"/>
      <c r="AY1042" s="21"/>
      <c r="AZ1042" s="21"/>
      <c r="BA1042" s="21"/>
      <c r="BB1042" s="21"/>
      <c r="BC1042" s="21"/>
      <c r="BD1042" s="21"/>
    </row>
    <row r="1043" spans="1:56" ht="12.75">
      <c r="A1043" s="21"/>
      <c r="B1043" s="7"/>
      <c r="C1043" s="7"/>
      <c r="D1043" s="7"/>
      <c r="E1043" s="7"/>
      <c r="F1043" s="7"/>
      <c r="G1043" s="7"/>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c r="AF1043" s="21"/>
      <c r="AG1043" s="21"/>
      <c r="AH1043" s="21"/>
      <c r="AI1043" s="21"/>
      <c r="AJ1043" s="21"/>
      <c r="AK1043" s="21"/>
      <c r="AL1043" s="21"/>
      <c r="AM1043" s="21"/>
      <c r="AN1043" s="21"/>
      <c r="AO1043" s="21"/>
      <c r="AP1043" s="21"/>
      <c r="AQ1043" s="21"/>
      <c r="AR1043" s="21"/>
      <c r="AS1043" s="21"/>
      <c r="AT1043" s="21"/>
      <c r="AU1043" s="21"/>
      <c r="AV1043" s="21"/>
      <c r="AW1043" s="21"/>
      <c r="AX1043" s="21"/>
      <c r="AY1043" s="21"/>
      <c r="AZ1043" s="21"/>
      <c r="BA1043" s="21"/>
      <c r="BB1043" s="21"/>
      <c r="BC1043" s="21"/>
      <c r="BD1043" s="21"/>
    </row>
    <row r="1044" spans="1:56" ht="12.75">
      <c r="A1044" s="21"/>
      <c r="B1044" s="7"/>
      <c r="C1044" s="7"/>
      <c r="D1044" s="7"/>
      <c r="E1044" s="7"/>
      <c r="F1044" s="7"/>
      <c r="G1044" s="7"/>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c r="AF1044" s="21"/>
      <c r="AG1044" s="21"/>
      <c r="AH1044" s="21"/>
      <c r="AI1044" s="21"/>
      <c r="AJ1044" s="21"/>
      <c r="AK1044" s="21"/>
      <c r="AL1044" s="21"/>
      <c r="AM1044" s="21"/>
      <c r="AN1044" s="21"/>
      <c r="AO1044" s="21"/>
      <c r="AP1044" s="21"/>
      <c r="AQ1044" s="21"/>
      <c r="AR1044" s="21"/>
      <c r="AS1044" s="21"/>
      <c r="AT1044" s="21"/>
      <c r="AU1044" s="21"/>
      <c r="AV1044" s="21"/>
      <c r="AW1044" s="21"/>
      <c r="AX1044" s="21"/>
      <c r="AY1044" s="21"/>
      <c r="AZ1044" s="21"/>
      <c r="BA1044" s="21"/>
      <c r="BB1044" s="21"/>
      <c r="BC1044" s="21"/>
      <c r="BD1044" s="21"/>
    </row>
    <row r="1045" spans="1:56" ht="12.75">
      <c r="A1045" s="21"/>
      <c r="B1045" s="7"/>
      <c r="C1045" s="7"/>
      <c r="D1045" s="7"/>
      <c r="E1045" s="7"/>
      <c r="F1045" s="7"/>
      <c r="G1045" s="7"/>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c r="AF1045" s="21"/>
      <c r="AG1045" s="21"/>
      <c r="AH1045" s="21"/>
      <c r="AI1045" s="21"/>
      <c r="AJ1045" s="21"/>
      <c r="AK1045" s="21"/>
      <c r="AL1045" s="21"/>
      <c r="AM1045" s="21"/>
      <c r="AN1045" s="21"/>
      <c r="AO1045" s="21"/>
      <c r="AP1045" s="21"/>
      <c r="AQ1045" s="21"/>
      <c r="AR1045" s="21"/>
      <c r="AS1045" s="21"/>
      <c r="AT1045" s="21"/>
      <c r="AU1045" s="21"/>
      <c r="AV1045" s="21"/>
      <c r="AW1045" s="21"/>
      <c r="AX1045" s="21"/>
      <c r="AY1045" s="21"/>
      <c r="AZ1045" s="21"/>
      <c r="BA1045" s="21"/>
      <c r="BB1045" s="21"/>
      <c r="BC1045" s="21"/>
      <c r="BD1045" s="21"/>
    </row>
    <row r="1046" spans="1:56" ht="12.75">
      <c r="A1046" s="21"/>
      <c r="B1046" s="7"/>
      <c r="C1046" s="7"/>
      <c r="D1046" s="7"/>
      <c r="E1046" s="7"/>
      <c r="F1046" s="7"/>
      <c r="G1046" s="7"/>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c r="AF1046" s="21"/>
      <c r="AG1046" s="21"/>
      <c r="AH1046" s="21"/>
      <c r="AI1046" s="21"/>
      <c r="AJ1046" s="21"/>
      <c r="AK1046" s="21"/>
      <c r="AL1046" s="21"/>
      <c r="AM1046" s="21"/>
      <c r="AN1046" s="21"/>
      <c r="AO1046" s="21"/>
      <c r="AP1046" s="21"/>
      <c r="AQ1046" s="21"/>
      <c r="AR1046" s="21"/>
      <c r="AS1046" s="21"/>
      <c r="AT1046" s="21"/>
      <c r="AU1046" s="21"/>
      <c r="AV1046" s="21"/>
      <c r="AW1046" s="21"/>
      <c r="AX1046" s="21"/>
      <c r="AY1046" s="21"/>
      <c r="AZ1046" s="21"/>
      <c r="BA1046" s="21"/>
      <c r="BB1046" s="21"/>
      <c r="BC1046" s="21"/>
      <c r="BD1046" s="21"/>
    </row>
    <row r="1047" spans="1:56" ht="12.75">
      <c r="A1047" s="21"/>
      <c r="B1047" s="7"/>
      <c r="C1047" s="7"/>
      <c r="D1047" s="7"/>
      <c r="E1047" s="7"/>
      <c r="F1047" s="7"/>
      <c r="G1047" s="7"/>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c r="AF1047" s="21"/>
      <c r="AG1047" s="21"/>
      <c r="AH1047" s="21"/>
      <c r="AI1047" s="21"/>
      <c r="AJ1047" s="21"/>
      <c r="AK1047" s="21"/>
      <c r="AL1047" s="21"/>
      <c r="AM1047" s="21"/>
      <c r="AN1047" s="21"/>
      <c r="AO1047" s="21"/>
      <c r="AP1047" s="21"/>
      <c r="AQ1047" s="21"/>
      <c r="AR1047" s="21"/>
      <c r="AS1047" s="21"/>
      <c r="AT1047" s="21"/>
      <c r="AU1047" s="21"/>
      <c r="AV1047" s="21"/>
      <c r="AW1047" s="21"/>
      <c r="AX1047" s="21"/>
      <c r="AY1047" s="21"/>
      <c r="AZ1047" s="21"/>
      <c r="BA1047" s="21"/>
      <c r="BB1047" s="21"/>
      <c r="BC1047" s="21"/>
      <c r="BD1047" s="21"/>
    </row>
    <row r="1048" spans="1:56" ht="12.75">
      <c r="A1048" s="21"/>
      <c r="B1048" s="7"/>
      <c r="C1048" s="7"/>
      <c r="D1048" s="7"/>
      <c r="E1048" s="7"/>
      <c r="F1048" s="7"/>
      <c r="G1048" s="7"/>
      <c r="H1048" s="21"/>
      <c r="I1048" s="21"/>
      <c r="J1048" s="21"/>
      <c r="K1048" s="21"/>
      <c r="L1048" s="21"/>
      <c r="M1048" s="21"/>
      <c r="N1048" s="21"/>
      <c r="O1048" s="21"/>
      <c r="P1048" s="21"/>
      <c r="Q1048" s="21"/>
      <c r="R1048" s="21"/>
      <c r="S1048" s="21"/>
      <c r="T1048" s="21"/>
      <c r="U1048" s="21"/>
      <c r="V1048" s="21"/>
      <c r="W1048" s="21"/>
      <c r="X1048" s="21"/>
      <c r="Y1048" s="21"/>
      <c r="Z1048" s="21"/>
      <c r="AA1048" s="21"/>
      <c r="AB1048" s="21"/>
      <c r="AC1048" s="21"/>
      <c r="AD1048" s="21"/>
      <c r="AE1048" s="21"/>
      <c r="AF1048" s="21"/>
      <c r="AG1048" s="21"/>
      <c r="AH1048" s="21"/>
      <c r="AI1048" s="21"/>
      <c r="AJ1048" s="21"/>
      <c r="AK1048" s="21"/>
      <c r="AL1048" s="21"/>
      <c r="AM1048" s="21"/>
      <c r="AN1048" s="21"/>
      <c r="AO1048" s="21"/>
      <c r="AP1048" s="21"/>
      <c r="AQ1048" s="21"/>
      <c r="AR1048" s="21"/>
      <c r="AS1048" s="21"/>
      <c r="AT1048" s="21"/>
      <c r="AU1048" s="21"/>
      <c r="AV1048" s="21"/>
      <c r="AW1048" s="21"/>
      <c r="AX1048" s="21"/>
      <c r="AY1048" s="21"/>
      <c r="AZ1048" s="21"/>
      <c r="BA1048" s="21"/>
      <c r="BB1048" s="21"/>
      <c r="BC1048" s="21"/>
      <c r="BD1048" s="21"/>
    </row>
    <row r="1049" spans="1:56" ht="12.75">
      <c r="A1049" s="21"/>
      <c r="B1049" s="7"/>
      <c r="C1049" s="7"/>
      <c r="D1049" s="7"/>
      <c r="E1049" s="7"/>
      <c r="F1049" s="7"/>
      <c r="G1049" s="7"/>
      <c r="H1049" s="21"/>
      <c r="I1049" s="21"/>
      <c r="J1049" s="21"/>
      <c r="K1049" s="21"/>
      <c r="L1049" s="21"/>
      <c r="M1049" s="21"/>
      <c r="N1049" s="21"/>
      <c r="O1049" s="21"/>
      <c r="P1049" s="21"/>
      <c r="Q1049" s="21"/>
      <c r="R1049" s="21"/>
      <c r="S1049" s="21"/>
      <c r="T1049" s="21"/>
      <c r="U1049" s="21"/>
      <c r="V1049" s="21"/>
      <c r="W1049" s="21"/>
      <c r="X1049" s="21"/>
      <c r="Y1049" s="21"/>
      <c r="Z1049" s="21"/>
      <c r="AA1049" s="21"/>
      <c r="AB1049" s="21"/>
      <c r="AC1049" s="21"/>
      <c r="AD1049" s="21"/>
      <c r="AE1049" s="21"/>
      <c r="AF1049" s="21"/>
      <c r="AG1049" s="21"/>
      <c r="AH1049" s="21"/>
      <c r="AI1049" s="21"/>
      <c r="AJ1049" s="21"/>
      <c r="AK1049" s="21"/>
      <c r="AL1049" s="21"/>
      <c r="AM1049" s="21"/>
      <c r="AN1049" s="21"/>
      <c r="AO1049" s="21"/>
      <c r="AP1049" s="21"/>
      <c r="AQ1049" s="21"/>
      <c r="AR1049" s="21"/>
      <c r="AS1049" s="21"/>
      <c r="AT1049" s="21"/>
      <c r="AU1049" s="21"/>
      <c r="AV1049" s="21"/>
      <c r="AW1049" s="21"/>
      <c r="AX1049" s="21"/>
      <c r="AY1049" s="21"/>
      <c r="AZ1049" s="21"/>
      <c r="BA1049" s="21"/>
      <c r="BB1049" s="21"/>
      <c r="BC1049" s="21"/>
      <c r="BD1049" s="21"/>
    </row>
    <row r="1050" spans="1:56" ht="12.75">
      <c r="A1050" s="21"/>
      <c r="B1050" s="7"/>
      <c r="C1050" s="7"/>
      <c r="D1050" s="7"/>
      <c r="E1050" s="7"/>
      <c r="F1050" s="7"/>
      <c r="G1050" s="7"/>
      <c r="H1050" s="21"/>
      <c r="I1050" s="21"/>
      <c r="J1050" s="21"/>
      <c r="K1050" s="21"/>
      <c r="L1050" s="21"/>
      <c r="M1050" s="21"/>
      <c r="N1050" s="21"/>
      <c r="O1050" s="21"/>
      <c r="P1050" s="21"/>
      <c r="Q1050" s="21"/>
      <c r="R1050" s="21"/>
      <c r="S1050" s="21"/>
      <c r="T1050" s="21"/>
      <c r="U1050" s="21"/>
      <c r="V1050" s="21"/>
      <c r="W1050" s="21"/>
      <c r="X1050" s="21"/>
      <c r="Y1050" s="21"/>
      <c r="Z1050" s="21"/>
      <c r="AA1050" s="21"/>
      <c r="AB1050" s="21"/>
      <c r="AC1050" s="21"/>
      <c r="AD1050" s="21"/>
      <c r="AE1050" s="21"/>
      <c r="AF1050" s="21"/>
      <c r="AG1050" s="21"/>
      <c r="AH1050" s="21"/>
      <c r="AI1050" s="21"/>
      <c r="AJ1050" s="21"/>
      <c r="AK1050" s="21"/>
      <c r="AL1050" s="21"/>
      <c r="AM1050" s="21"/>
      <c r="AN1050" s="21"/>
      <c r="AO1050" s="21"/>
      <c r="AP1050" s="21"/>
      <c r="AQ1050" s="21"/>
      <c r="AR1050" s="21"/>
      <c r="AS1050" s="21"/>
      <c r="AT1050" s="21"/>
      <c r="AU1050" s="21"/>
      <c r="AV1050" s="21"/>
      <c r="AW1050" s="21"/>
      <c r="AX1050" s="21"/>
      <c r="AY1050" s="21"/>
      <c r="AZ1050" s="21"/>
      <c r="BA1050" s="21"/>
      <c r="BB1050" s="21"/>
      <c r="BC1050" s="21"/>
      <c r="BD1050" s="21"/>
    </row>
    <row r="1051" spans="1:56" ht="12.75">
      <c r="A1051" s="21"/>
      <c r="B1051" s="7"/>
      <c r="C1051" s="7"/>
      <c r="D1051" s="7"/>
      <c r="E1051" s="7"/>
      <c r="F1051" s="7"/>
      <c r="G1051" s="7"/>
      <c r="H1051" s="21"/>
      <c r="I1051" s="21"/>
      <c r="J1051" s="21"/>
      <c r="K1051" s="21"/>
      <c r="L1051" s="21"/>
      <c r="M1051" s="21"/>
      <c r="N1051" s="21"/>
      <c r="O1051" s="21"/>
      <c r="P1051" s="21"/>
      <c r="Q1051" s="21"/>
      <c r="R1051" s="21"/>
      <c r="S1051" s="21"/>
      <c r="T1051" s="21"/>
      <c r="U1051" s="21"/>
      <c r="V1051" s="21"/>
      <c r="W1051" s="21"/>
      <c r="X1051" s="21"/>
      <c r="Y1051" s="21"/>
      <c r="Z1051" s="21"/>
      <c r="AA1051" s="21"/>
      <c r="AB1051" s="21"/>
      <c r="AC1051" s="21"/>
      <c r="AD1051" s="21"/>
      <c r="AE1051" s="21"/>
      <c r="AF1051" s="21"/>
      <c r="AG1051" s="21"/>
      <c r="AH1051" s="21"/>
      <c r="AI1051" s="21"/>
      <c r="AJ1051" s="21"/>
      <c r="AK1051" s="21"/>
      <c r="AL1051" s="21"/>
      <c r="AM1051" s="21"/>
      <c r="AN1051" s="21"/>
      <c r="AO1051" s="21"/>
      <c r="AP1051" s="21"/>
      <c r="AQ1051" s="21"/>
      <c r="AR1051" s="21"/>
      <c r="AS1051" s="21"/>
      <c r="AT1051" s="21"/>
      <c r="AU1051" s="21"/>
      <c r="AV1051" s="21"/>
      <c r="AW1051" s="21"/>
      <c r="AX1051" s="21"/>
      <c r="AY1051" s="21"/>
      <c r="AZ1051" s="21"/>
      <c r="BA1051" s="21"/>
      <c r="BB1051" s="21"/>
      <c r="BC1051" s="21"/>
      <c r="BD1051" s="21"/>
    </row>
    <row r="1052" spans="1:56" ht="12.75">
      <c r="A1052" s="21"/>
      <c r="B1052" s="7"/>
      <c r="C1052" s="7"/>
      <c r="D1052" s="7"/>
      <c r="E1052" s="7"/>
      <c r="F1052" s="7"/>
      <c r="G1052" s="7"/>
      <c r="H1052" s="21"/>
      <c r="I1052" s="21"/>
      <c r="J1052" s="21"/>
      <c r="K1052" s="21"/>
      <c r="L1052" s="21"/>
      <c r="M1052" s="21"/>
      <c r="N1052" s="21"/>
      <c r="O1052" s="21"/>
      <c r="P1052" s="21"/>
      <c r="Q1052" s="21"/>
      <c r="R1052" s="21"/>
      <c r="S1052" s="21"/>
      <c r="T1052" s="21"/>
      <c r="U1052" s="21"/>
      <c r="V1052" s="21"/>
      <c r="W1052" s="21"/>
      <c r="X1052" s="21"/>
      <c r="Y1052" s="21"/>
      <c r="Z1052" s="21"/>
      <c r="AA1052" s="21"/>
      <c r="AB1052" s="21"/>
      <c r="AC1052" s="21"/>
      <c r="AD1052" s="21"/>
      <c r="AE1052" s="21"/>
      <c r="AF1052" s="21"/>
      <c r="AG1052" s="21"/>
      <c r="AH1052" s="21"/>
      <c r="AI1052" s="21"/>
      <c r="AJ1052" s="21"/>
      <c r="AK1052" s="21"/>
      <c r="AL1052" s="21"/>
      <c r="AM1052" s="21"/>
      <c r="AN1052" s="21"/>
      <c r="AO1052" s="21"/>
      <c r="AP1052" s="21"/>
      <c r="AQ1052" s="21"/>
      <c r="AR1052" s="21"/>
      <c r="AS1052" s="21"/>
      <c r="AT1052" s="21"/>
      <c r="AU1052" s="21"/>
      <c r="AV1052" s="21"/>
      <c r="AW1052" s="21"/>
      <c r="AX1052" s="21"/>
      <c r="AY1052" s="21"/>
      <c r="AZ1052" s="21"/>
      <c r="BA1052" s="21"/>
      <c r="BB1052" s="21"/>
      <c r="BC1052" s="21"/>
      <c r="BD1052" s="21"/>
    </row>
    <row r="1053" spans="1:56" ht="12.75">
      <c r="A1053" s="21"/>
      <c r="B1053" s="7"/>
      <c r="C1053" s="7"/>
      <c r="D1053" s="7"/>
      <c r="E1053" s="7"/>
      <c r="F1053" s="7"/>
      <c r="G1053" s="7"/>
      <c r="H1053" s="21"/>
      <c r="I1053" s="21"/>
      <c r="J1053" s="21"/>
      <c r="K1053" s="21"/>
      <c r="L1053" s="21"/>
      <c r="M1053" s="21"/>
      <c r="N1053" s="21"/>
      <c r="O1053" s="21"/>
      <c r="P1053" s="21"/>
      <c r="Q1053" s="21"/>
      <c r="R1053" s="21"/>
      <c r="S1053" s="21"/>
      <c r="T1053" s="21"/>
      <c r="U1053" s="21"/>
      <c r="V1053" s="21"/>
      <c r="W1053" s="21"/>
      <c r="X1053" s="21"/>
      <c r="Y1053" s="21"/>
      <c r="Z1053" s="21"/>
      <c r="AA1053" s="21"/>
      <c r="AB1053" s="21"/>
      <c r="AC1053" s="21"/>
      <c r="AD1053" s="21"/>
      <c r="AE1053" s="21"/>
      <c r="AF1053" s="21"/>
      <c r="AG1053" s="21"/>
      <c r="AH1053" s="21"/>
      <c r="AI1053" s="21"/>
      <c r="AJ1053" s="21"/>
      <c r="AK1053" s="21"/>
      <c r="AL1053" s="21"/>
      <c r="AM1053" s="21"/>
      <c r="AN1053" s="21"/>
      <c r="AO1053" s="21"/>
      <c r="AP1053" s="21"/>
      <c r="AQ1053" s="21"/>
      <c r="AR1053" s="21"/>
      <c r="AS1053" s="21"/>
      <c r="AT1053" s="21"/>
      <c r="AU1053" s="21"/>
      <c r="AV1053" s="21"/>
      <c r="AW1053" s="21"/>
      <c r="AX1053" s="21"/>
      <c r="AY1053" s="21"/>
      <c r="AZ1053" s="21"/>
      <c r="BA1053" s="21"/>
      <c r="BB1053" s="21"/>
      <c r="BC1053" s="21"/>
      <c r="BD1053" s="21"/>
    </row>
    <row r="1054" spans="1:56" ht="12.75">
      <c r="A1054" s="21"/>
      <c r="B1054" s="7"/>
      <c r="C1054" s="7"/>
      <c r="D1054" s="7"/>
      <c r="E1054" s="7"/>
      <c r="F1054" s="7"/>
      <c r="G1054" s="7"/>
      <c r="H1054" s="21"/>
      <c r="I1054" s="21"/>
      <c r="J1054" s="21"/>
      <c r="K1054" s="21"/>
      <c r="L1054" s="21"/>
      <c r="M1054" s="21"/>
      <c r="N1054" s="21"/>
      <c r="O1054" s="21"/>
      <c r="P1054" s="21"/>
      <c r="Q1054" s="21"/>
      <c r="R1054" s="21"/>
      <c r="S1054" s="21"/>
      <c r="T1054" s="21"/>
      <c r="U1054" s="21"/>
      <c r="V1054" s="21"/>
      <c r="W1054" s="21"/>
      <c r="X1054" s="21"/>
      <c r="Y1054" s="21"/>
      <c r="Z1054" s="21"/>
      <c r="AA1054" s="21"/>
      <c r="AB1054" s="21"/>
      <c r="AC1054" s="21"/>
      <c r="AD1054" s="21"/>
      <c r="AE1054" s="21"/>
      <c r="AF1054" s="21"/>
      <c r="AG1054" s="21"/>
      <c r="AH1054" s="21"/>
      <c r="AI1054" s="21"/>
      <c r="AJ1054" s="21"/>
      <c r="AK1054" s="21"/>
      <c r="AL1054" s="21"/>
      <c r="AM1054" s="21"/>
      <c r="AN1054" s="21"/>
      <c r="AO1054" s="21"/>
      <c r="AP1054" s="21"/>
      <c r="AQ1054" s="21"/>
      <c r="AR1054" s="21"/>
      <c r="AS1054" s="21"/>
      <c r="AT1054" s="21"/>
      <c r="AU1054" s="21"/>
      <c r="AV1054" s="21"/>
      <c r="AW1054" s="21"/>
      <c r="AX1054" s="21"/>
      <c r="AY1054" s="21"/>
      <c r="AZ1054" s="21"/>
      <c r="BA1054" s="21"/>
      <c r="BB1054" s="21"/>
      <c r="BC1054" s="21"/>
      <c r="BD1054" s="21"/>
    </row>
    <row r="1055" spans="1:56" ht="12.75">
      <c r="A1055" s="21"/>
      <c r="B1055" s="7"/>
      <c r="C1055" s="7"/>
      <c r="D1055" s="7"/>
      <c r="E1055" s="7"/>
      <c r="F1055" s="7"/>
      <c r="G1055" s="7"/>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c r="AF1055" s="21"/>
      <c r="AG1055" s="21"/>
      <c r="AH1055" s="21"/>
      <c r="AI1055" s="21"/>
      <c r="AJ1055" s="21"/>
      <c r="AK1055" s="21"/>
      <c r="AL1055" s="21"/>
      <c r="AM1055" s="21"/>
      <c r="AN1055" s="21"/>
      <c r="AO1055" s="21"/>
      <c r="AP1055" s="21"/>
      <c r="AQ1055" s="21"/>
      <c r="AR1055" s="21"/>
      <c r="AS1055" s="21"/>
      <c r="AT1055" s="21"/>
      <c r="AU1055" s="21"/>
      <c r="AV1055" s="21"/>
      <c r="AW1055" s="21"/>
      <c r="AX1055" s="21"/>
      <c r="AY1055" s="21"/>
      <c r="AZ1055" s="21"/>
      <c r="BA1055" s="21"/>
      <c r="BB1055" s="21"/>
      <c r="BC1055" s="21"/>
      <c r="BD1055" s="21"/>
    </row>
    <row r="1056" spans="1:56" ht="12.75">
      <c r="A1056" s="21"/>
      <c r="B1056" s="7"/>
      <c r="C1056" s="7"/>
      <c r="D1056" s="7"/>
      <c r="E1056" s="7"/>
      <c r="F1056" s="7"/>
      <c r="G1056" s="7"/>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c r="AF1056" s="21"/>
      <c r="AG1056" s="21"/>
      <c r="AH1056" s="21"/>
      <c r="AI1056" s="21"/>
      <c r="AJ1056" s="21"/>
      <c r="AK1056" s="21"/>
      <c r="AL1056" s="21"/>
      <c r="AM1056" s="21"/>
      <c r="AN1056" s="21"/>
      <c r="AO1056" s="21"/>
      <c r="AP1056" s="21"/>
      <c r="AQ1056" s="21"/>
      <c r="AR1056" s="21"/>
      <c r="AS1056" s="21"/>
      <c r="AT1056" s="21"/>
      <c r="AU1056" s="21"/>
      <c r="AV1056" s="21"/>
      <c r="AW1056" s="21"/>
      <c r="AX1056" s="21"/>
      <c r="AY1056" s="21"/>
      <c r="AZ1056" s="21"/>
      <c r="BA1056" s="21"/>
      <c r="BB1056" s="21"/>
      <c r="BC1056" s="21"/>
      <c r="BD1056" s="21"/>
    </row>
    <row r="1057" spans="1:56" ht="12.75">
      <c r="A1057" s="21"/>
      <c r="B1057" s="7"/>
      <c r="C1057" s="7"/>
      <c r="D1057" s="7"/>
      <c r="E1057" s="7"/>
      <c r="F1057" s="7"/>
      <c r="G1057" s="7"/>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c r="AF1057" s="21"/>
      <c r="AG1057" s="21"/>
      <c r="AH1057" s="21"/>
      <c r="AI1057" s="21"/>
      <c r="AJ1057" s="21"/>
      <c r="AK1057" s="21"/>
      <c r="AL1057" s="21"/>
      <c r="AM1057" s="21"/>
      <c r="AN1057" s="21"/>
      <c r="AO1057" s="21"/>
      <c r="AP1057" s="21"/>
      <c r="AQ1057" s="21"/>
      <c r="AR1057" s="21"/>
      <c r="AS1057" s="21"/>
      <c r="AT1057" s="21"/>
      <c r="AU1057" s="21"/>
      <c r="AV1057" s="21"/>
      <c r="AW1057" s="21"/>
      <c r="AX1057" s="21"/>
      <c r="AY1057" s="21"/>
      <c r="AZ1057" s="21"/>
      <c r="BA1057" s="21"/>
      <c r="BB1057" s="21"/>
      <c r="BC1057" s="21"/>
      <c r="BD1057" s="21"/>
    </row>
    <row r="1058" spans="1:56" ht="12.75">
      <c r="A1058" s="21"/>
      <c r="B1058" s="7"/>
      <c r="C1058" s="7"/>
      <c r="D1058" s="7"/>
      <c r="E1058" s="7"/>
      <c r="F1058" s="7"/>
      <c r="G1058" s="7"/>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c r="AF1058" s="21"/>
      <c r="AG1058" s="21"/>
      <c r="AH1058" s="21"/>
      <c r="AI1058" s="21"/>
      <c r="AJ1058" s="21"/>
      <c r="AK1058" s="21"/>
      <c r="AL1058" s="21"/>
      <c r="AM1058" s="21"/>
      <c r="AN1058" s="21"/>
      <c r="AO1058" s="21"/>
      <c r="AP1058" s="21"/>
      <c r="AQ1058" s="21"/>
      <c r="AR1058" s="21"/>
      <c r="AS1058" s="21"/>
      <c r="AT1058" s="21"/>
      <c r="AU1058" s="21"/>
      <c r="AV1058" s="21"/>
      <c r="AW1058" s="21"/>
      <c r="AX1058" s="21"/>
      <c r="AY1058" s="21"/>
      <c r="AZ1058" s="21"/>
      <c r="BA1058" s="21"/>
      <c r="BB1058" s="21"/>
      <c r="BC1058" s="21"/>
      <c r="BD1058" s="21"/>
    </row>
    <row r="1059" spans="1:56" ht="12.75">
      <c r="A1059" s="21"/>
      <c r="B1059" s="7"/>
      <c r="C1059" s="7"/>
      <c r="D1059" s="7"/>
      <c r="E1059" s="7"/>
      <c r="F1059" s="7"/>
      <c r="G1059" s="7"/>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c r="AF1059" s="21"/>
      <c r="AG1059" s="21"/>
      <c r="AH1059" s="21"/>
      <c r="AI1059" s="21"/>
      <c r="AJ1059" s="21"/>
      <c r="AK1059" s="21"/>
      <c r="AL1059" s="21"/>
      <c r="AM1059" s="21"/>
      <c r="AN1059" s="21"/>
      <c r="AO1059" s="21"/>
      <c r="AP1059" s="21"/>
      <c r="AQ1059" s="21"/>
      <c r="AR1059" s="21"/>
      <c r="AS1059" s="21"/>
      <c r="AT1059" s="21"/>
      <c r="AU1059" s="21"/>
      <c r="AV1059" s="21"/>
      <c r="AW1059" s="21"/>
      <c r="AX1059" s="21"/>
      <c r="AY1059" s="21"/>
      <c r="AZ1059" s="21"/>
      <c r="BA1059" s="21"/>
      <c r="BB1059" s="21"/>
      <c r="BC1059" s="21"/>
      <c r="BD1059" s="21"/>
    </row>
    <row r="1060" spans="1:56" ht="12.75">
      <c r="A1060" s="21"/>
      <c r="B1060" s="7"/>
      <c r="C1060" s="7"/>
      <c r="D1060" s="7"/>
      <c r="E1060" s="7"/>
      <c r="F1060" s="7"/>
      <c r="G1060" s="7"/>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c r="AF1060" s="21"/>
      <c r="AG1060" s="21"/>
      <c r="AH1060" s="21"/>
      <c r="AI1060" s="21"/>
      <c r="AJ1060" s="21"/>
      <c r="AK1060" s="21"/>
      <c r="AL1060" s="21"/>
      <c r="AM1060" s="21"/>
      <c r="AN1060" s="21"/>
      <c r="AO1060" s="21"/>
      <c r="AP1060" s="21"/>
      <c r="AQ1060" s="21"/>
      <c r="AR1060" s="21"/>
      <c r="AS1060" s="21"/>
      <c r="AT1060" s="21"/>
      <c r="AU1060" s="21"/>
      <c r="AV1060" s="21"/>
      <c r="AW1060" s="21"/>
      <c r="AX1060" s="21"/>
      <c r="AY1060" s="21"/>
      <c r="AZ1060" s="21"/>
      <c r="BA1060" s="21"/>
      <c r="BB1060" s="21"/>
      <c r="BC1060" s="21"/>
      <c r="BD1060" s="21"/>
    </row>
    <row r="1061" spans="1:56" ht="12.75">
      <c r="A1061" s="21"/>
      <c r="B1061" s="7"/>
      <c r="C1061" s="7"/>
      <c r="D1061" s="7"/>
      <c r="E1061" s="7"/>
      <c r="F1061" s="7"/>
      <c r="G1061" s="7"/>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c r="AF1061" s="21"/>
      <c r="AG1061" s="21"/>
      <c r="AH1061" s="21"/>
      <c r="AI1061" s="21"/>
      <c r="AJ1061" s="21"/>
      <c r="AK1061" s="21"/>
      <c r="AL1061" s="21"/>
      <c r="AM1061" s="21"/>
      <c r="AN1061" s="21"/>
      <c r="AO1061" s="21"/>
      <c r="AP1061" s="21"/>
      <c r="AQ1061" s="21"/>
      <c r="AR1061" s="21"/>
      <c r="AS1061" s="21"/>
      <c r="AT1061" s="21"/>
      <c r="AU1061" s="21"/>
      <c r="AV1061" s="21"/>
      <c r="AW1061" s="21"/>
      <c r="AX1061" s="21"/>
      <c r="AY1061" s="21"/>
      <c r="AZ1061" s="21"/>
      <c r="BA1061" s="21"/>
      <c r="BB1061" s="21"/>
      <c r="BC1061" s="21"/>
      <c r="BD1061" s="21"/>
    </row>
    <row r="1062" spans="1:56" ht="12.75">
      <c r="A1062" s="21"/>
      <c r="B1062" s="7"/>
      <c r="C1062" s="7"/>
      <c r="D1062" s="7"/>
      <c r="E1062" s="7"/>
      <c r="F1062" s="7"/>
      <c r="G1062" s="7"/>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c r="AF1062" s="21"/>
      <c r="AG1062" s="21"/>
      <c r="AH1062" s="21"/>
      <c r="AI1062" s="21"/>
      <c r="AJ1062" s="21"/>
      <c r="AK1062" s="21"/>
      <c r="AL1062" s="21"/>
      <c r="AM1062" s="21"/>
      <c r="AN1062" s="21"/>
      <c r="AO1062" s="21"/>
      <c r="AP1062" s="21"/>
      <c r="AQ1062" s="21"/>
      <c r="AR1062" s="21"/>
      <c r="AS1062" s="21"/>
      <c r="AT1062" s="21"/>
      <c r="AU1062" s="21"/>
      <c r="AV1062" s="21"/>
      <c r="AW1062" s="21"/>
      <c r="AX1062" s="21"/>
      <c r="AY1062" s="21"/>
      <c r="AZ1062" s="21"/>
      <c r="BA1062" s="21"/>
      <c r="BB1062" s="21"/>
      <c r="BC1062" s="21"/>
      <c r="BD1062" s="21"/>
    </row>
    <row r="1063" spans="1:56" ht="12.75">
      <c r="A1063" s="21"/>
      <c r="B1063" s="7"/>
      <c r="C1063" s="7"/>
      <c r="D1063" s="7"/>
      <c r="E1063" s="7"/>
      <c r="F1063" s="7"/>
      <c r="G1063" s="7"/>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c r="AF1063" s="21"/>
      <c r="AG1063" s="21"/>
      <c r="AH1063" s="21"/>
      <c r="AI1063" s="21"/>
      <c r="AJ1063" s="21"/>
      <c r="AK1063" s="21"/>
      <c r="AL1063" s="21"/>
      <c r="AM1063" s="21"/>
      <c r="AN1063" s="21"/>
      <c r="AO1063" s="21"/>
      <c r="AP1063" s="21"/>
      <c r="AQ1063" s="21"/>
      <c r="AR1063" s="21"/>
      <c r="AS1063" s="21"/>
      <c r="AT1063" s="21"/>
      <c r="AU1063" s="21"/>
      <c r="AV1063" s="21"/>
      <c r="AW1063" s="21"/>
      <c r="AX1063" s="21"/>
      <c r="AY1063" s="21"/>
      <c r="AZ1063" s="21"/>
      <c r="BA1063" s="21"/>
      <c r="BB1063" s="21"/>
      <c r="BC1063" s="21"/>
      <c r="BD1063" s="21"/>
    </row>
    <row r="1064" spans="1:56" ht="12.75">
      <c r="A1064" s="21"/>
      <c r="B1064" s="7"/>
      <c r="C1064" s="7"/>
      <c r="D1064" s="7"/>
      <c r="E1064" s="7"/>
      <c r="F1064" s="7"/>
      <c r="G1064" s="7"/>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c r="AF1064" s="21"/>
      <c r="AG1064" s="21"/>
      <c r="AH1064" s="21"/>
      <c r="AI1064" s="21"/>
      <c r="AJ1064" s="21"/>
      <c r="AK1064" s="21"/>
      <c r="AL1064" s="21"/>
      <c r="AM1064" s="21"/>
      <c r="AN1064" s="21"/>
      <c r="AO1064" s="21"/>
      <c r="AP1064" s="21"/>
      <c r="AQ1064" s="21"/>
      <c r="AR1064" s="21"/>
      <c r="AS1064" s="21"/>
      <c r="AT1064" s="21"/>
      <c r="AU1064" s="21"/>
      <c r="AV1064" s="21"/>
      <c r="AW1064" s="21"/>
      <c r="AX1064" s="21"/>
      <c r="AY1064" s="21"/>
      <c r="AZ1064" s="21"/>
      <c r="BA1064" s="21"/>
      <c r="BB1064" s="21"/>
      <c r="BC1064" s="21"/>
      <c r="BD1064" s="21"/>
    </row>
    <row r="1065" spans="1:56" ht="12.75">
      <c r="A1065" s="21"/>
      <c r="B1065" s="7"/>
      <c r="C1065" s="7"/>
      <c r="D1065" s="7"/>
      <c r="E1065" s="7"/>
      <c r="F1065" s="7"/>
      <c r="G1065" s="7"/>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c r="AF1065" s="21"/>
      <c r="AG1065" s="21"/>
      <c r="AH1065" s="21"/>
      <c r="AI1065" s="21"/>
      <c r="AJ1065" s="21"/>
      <c r="AK1065" s="21"/>
      <c r="AL1065" s="21"/>
      <c r="AM1065" s="21"/>
      <c r="AN1065" s="21"/>
      <c r="AO1065" s="21"/>
      <c r="AP1065" s="21"/>
      <c r="AQ1065" s="21"/>
      <c r="AR1065" s="21"/>
      <c r="AS1065" s="21"/>
      <c r="AT1065" s="21"/>
      <c r="AU1065" s="21"/>
      <c r="AV1065" s="21"/>
      <c r="AW1065" s="21"/>
      <c r="AX1065" s="21"/>
      <c r="AY1065" s="21"/>
      <c r="AZ1065" s="21"/>
      <c r="BA1065" s="21"/>
      <c r="BB1065" s="21"/>
      <c r="BC1065" s="21"/>
      <c r="BD1065" s="21"/>
    </row>
    <row r="1066" spans="1:56" ht="12.75">
      <c r="A1066" s="21"/>
      <c r="B1066" s="7"/>
      <c r="C1066" s="7"/>
      <c r="D1066" s="7"/>
      <c r="E1066" s="7"/>
      <c r="F1066" s="7"/>
      <c r="G1066" s="7"/>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c r="AF1066" s="21"/>
      <c r="AG1066" s="21"/>
      <c r="AH1066" s="21"/>
      <c r="AI1066" s="21"/>
      <c r="AJ1066" s="21"/>
      <c r="AK1066" s="21"/>
      <c r="AL1066" s="21"/>
      <c r="AM1066" s="21"/>
      <c r="AN1066" s="21"/>
      <c r="AO1066" s="21"/>
      <c r="AP1066" s="21"/>
      <c r="AQ1066" s="21"/>
      <c r="AR1066" s="21"/>
      <c r="AS1066" s="21"/>
      <c r="AT1066" s="21"/>
      <c r="AU1066" s="21"/>
      <c r="AV1066" s="21"/>
      <c r="AW1066" s="21"/>
      <c r="AX1066" s="21"/>
      <c r="AY1066" s="21"/>
      <c r="AZ1066" s="21"/>
      <c r="BA1066" s="21"/>
      <c r="BB1066" s="21"/>
      <c r="BC1066" s="21"/>
      <c r="BD1066" s="21"/>
    </row>
    <row r="1067" spans="1:56" ht="12.75">
      <c r="A1067" s="21"/>
      <c r="B1067" s="7"/>
      <c r="C1067" s="7"/>
      <c r="D1067" s="7"/>
      <c r="E1067" s="7"/>
      <c r="F1067" s="7"/>
      <c r="G1067" s="7"/>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c r="AF1067" s="21"/>
      <c r="AG1067" s="21"/>
      <c r="AH1067" s="21"/>
      <c r="AI1067" s="21"/>
      <c r="AJ1067" s="21"/>
      <c r="AK1067" s="21"/>
      <c r="AL1067" s="21"/>
      <c r="AM1067" s="21"/>
      <c r="AN1067" s="21"/>
      <c r="AO1067" s="21"/>
      <c r="AP1067" s="21"/>
      <c r="AQ1067" s="21"/>
      <c r="AR1067" s="21"/>
      <c r="AS1067" s="21"/>
      <c r="AT1067" s="21"/>
      <c r="AU1067" s="21"/>
      <c r="AV1067" s="21"/>
      <c r="AW1067" s="21"/>
      <c r="AX1067" s="21"/>
      <c r="AY1067" s="21"/>
      <c r="AZ1067" s="21"/>
      <c r="BA1067" s="21"/>
      <c r="BB1067" s="21"/>
      <c r="BC1067" s="21"/>
      <c r="BD1067" s="21"/>
    </row>
    <row r="1068" spans="1:56" ht="12.75">
      <c r="A1068" s="21"/>
      <c r="B1068" s="7"/>
      <c r="C1068" s="7"/>
      <c r="D1068" s="7"/>
      <c r="E1068" s="7"/>
      <c r="F1068" s="7"/>
      <c r="G1068" s="7"/>
      <c r="H1068" s="21"/>
      <c r="I1068" s="21"/>
      <c r="J1068" s="21"/>
      <c r="K1068" s="21"/>
      <c r="L1068" s="21"/>
      <c r="M1068" s="21"/>
      <c r="N1068" s="21"/>
      <c r="O1068" s="21"/>
      <c r="P1068" s="21"/>
      <c r="Q1068" s="21"/>
      <c r="R1068" s="21"/>
      <c r="S1068" s="21"/>
      <c r="T1068" s="21"/>
      <c r="U1068" s="21"/>
      <c r="V1068" s="21"/>
      <c r="W1068" s="21"/>
      <c r="X1068" s="21"/>
      <c r="Y1068" s="21"/>
      <c r="Z1068" s="21"/>
      <c r="AA1068" s="21"/>
      <c r="AB1068" s="21"/>
      <c r="AC1068" s="21"/>
      <c r="AD1068" s="21"/>
      <c r="AE1068" s="21"/>
      <c r="AF1068" s="21"/>
      <c r="AG1068" s="21"/>
      <c r="AH1068" s="21"/>
      <c r="AI1068" s="21"/>
      <c r="AJ1068" s="21"/>
      <c r="AK1068" s="21"/>
      <c r="AL1068" s="21"/>
      <c r="AM1068" s="21"/>
      <c r="AN1068" s="21"/>
      <c r="AO1068" s="21"/>
      <c r="AP1068" s="21"/>
      <c r="AQ1068" s="21"/>
      <c r="AR1068" s="21"/>
      <c r="AS1068" s="21"/>
      <c r="AT1068" s="21"/>
      <c r="AU1068" s="21"/>
      <c r="AV1068" s="21"/>
      <c r="AW1068" s="21"/>
      <c r="AX1068" s="21"/>
      <c r="AY1068" s="21"/>
      <c r="AZ1068" s="21"/>
      <c r="BA1068" s="21"/>
      <c r="BB1068" s="21"/>
      <c r="BC1068" s="21"/>
      <c r="BD1068" s="21"/>
    </row>
    <row r="1069" spans="1:56" ht="12.75">
      <c r="A1069" s="21"/>
      <c r="B1069" s="7"/>
      <c r="C1069" s="7"/>
      <c r="D1069" s="7"/>
      <c r="E1069" s="7"/>
      <c r="F1069" s="7"/>
      <c r="G1069" s="7"/>
      <c r="H1069" s="21"/>
      <c r="I1069" s="21"/>
      <c r="J1069" s="21"/>
      <c r="K1069" s="21"/>
      <c r="L1069" s="21"/>
      <c r="M1069" s="21"/>
      <c r="N1069" s="21"/>
      <c r="O1069" s="21"/>
      <c r="P1069" s="21"/>
      <c r="Q1069" s="21"/>
      <c r="R1069" s="21"/>
      <c r="S1069" s="21"/>
      <c r="T1069" s="21"/>
      <c r="U1069" s="21"/>
      <c r="V1069" s="21"/>
      <c r="W1069" s="21"/>
      <c r="X1069" s="21"/>
      <c r="Y1069" s="21"/>
      <c r="Z1069" s="21"/>
      <c r="AA1069" s="21"/>
      <c r="AB1069" s="21"/>
      <c r="AC1069" s="21"/>
      <c r="AD1069" s="21"/>
      <c r="AE1069" s="21"/>
      <c r="AF1069" s="21"/>
      <c r="AG1069" s="21"/>
      <c r="AH1069" s="21"/>
      <c r="AI1069" s="21"/>
      <c r="AJ1069" s="21"/>
      <c r="AK1069" s="21"/>
      <c r="AL1069" s="21"/>
      <c r="AM1069" s="21"/>
      <c r="AN1069" s="21"/>
      <c r="AO1069" s="21"/>
      <c r="AP1069" s="21"/>
      <c r="AQ1069" s="21"/>
      <c r="AR1069" s="21"/>
      <c r="AS1069" s="21"/>
      <c r="AT1069" s="21"/>
      <c r="AU1069" s="21"/>
      <c r="AV1069" s="21"/>
      <c r="AW1069" s="21"/>
      <c r="AX1069" s="21"/>
      <c r="AY1069" s="21"/>
      <c r="AZ1069" s="21"/>
      <c r="BA1069" s="21"/>
      <c r="BB1069" s="21"/>
      <c r="BC1069" s="21"/>
      <c r="BD1069" s="21"/>
    </row>
    <row r="1070" spans="1:56" ht="12.75">
      <c r="A1070" s="21"/>
      <c r="B1070" s="7"/>
      <c r="C1070" s="7"/>
      <c r="D1070" s="7"/>
      <c r="E1070" s="7"/>
      <c r="F1070" s="7"/>
      <c r="G1070" s="7"/>
      <c r="H1070" s="21"/>
      <c r="I1070" s="21"/>
      <c r="J1070" s="21"/>
      <c r="K1070" s="21"/>
      <c r="L1070" s="21"/>
      <c r="M1070" s="21"/>
      <c r="N1070" s="21"/>
      <c r="O1070" s="21"/>
      <c r="P1070" s="21"/>
      <c r="Q1070" s="21"/>
      <c r="R1070" s="21"/>
      <c r="S1070" s="21"/>
      <c r="T1070" s="21"/>
      <c r="U1070" s="21"/>
      <c r="V1070" s="21"/>
      <c r="W1070" s="21"/>
      <c r="X1070" s="21"/>
      <c r="Y1070" s="21"/>
      <c r="Z1070" s="21"/>
      <c r="AA1070" s="21"/>
      <c r="AB1070" s="21"/>
      <c r="AC1070" s="21"/>
      <c r="AD1070" s="21"/>
      <c r="AE1070" s="21"/>
      <c r="AF1070" s="21"/>
      <c r="AG1070" s="21"/>
      <c r="AH1070" s="21"/>
      <c r="AI1070" s="21"/>
      <c r="AJ1070" s="21"/>
      <c r="AK1070" s="21"/>
      <c r="AL1070" s="21"/>
      <c r="AM1070" s="21"/>
      <c r="AN1070" s="21"/>
      <c r="AO1070" s="21"/>
      <c r="AP1070" s="21"/>
      <c r="AQ1070" s="21"/>
      <c r="AR1070" s="21"/>
      <c r="AS1070" s="21"/>
      <c r="AT1070" s="21"/>
      <c r="AU1070" s="21"/>
      <c r="AV1070" s="21"/>
      <c r="AW1070" s="21"/>
      <c r="AX1070" s="21"/>
      <c r="AY1070" s="21"/>
      <c r="AZ1070" s="21"/>
      <c r="BA1070" s="21"/>
      <c r="BB1070" s="21"/>
      <c r="BC1070" s="21"/>
      <c r="BD1070" s="21"/>
    </row>
    <row r="1071" spans="1:56" ht="12.75">
      <c r="A1071" s="21"/>
      <c r="B1071" s="7"/>
      <c r="C1071" s="7"/>
      <c r="D1071" s="7"/>
      <c r="E1071" s="7"/>
      <c r="F1071" s="7"/>
      <c r="G1071" s="7"/>
      <c r="H1071" s="21"/>
      <c r="I1071" s="21"/>
      <c r="J1071" s="21"/>
      <c r="K1071" s="21"/>
      <c r="L1071" s="21"/>
      <c r="M1071" s="21"/>
      <c r="N1071" s="21"/>
      <c r="O1071" s="21"/>
      <c r="P1071" s="21"/>
      <c r="Q1071" s="21"/>
      <c r="R1071" s="21"/>
      <c r="S1071" s="21"/>
      <c r="T1071" s="21"/>
      <c r="U1071" s="21"/>
      <c r="V1071" s="21"/>
      <c r="W1071" s="21"/>
      <c r="X1071" s="21"/>
      <c r="Y1071" s="21"/>
      <c r="Z1071" s="21"/>
      <c r="AA1071" s="21"/>
      <c r="AB1071" s="21"/>
      <c r="AC1071" s="21"/>
      <c r="AD1071" s="21"/>
      <c r="AE1071" s="21"/>
      <c r="AF1071" s="21"/>
      <c r="AG1071" s="21"/>
      <c r="AH1071" s="21"/>
      <c r="AI1071" s="21"/>
      <c r="AJ1071" s="21"/>
      <c r="AK1071" s="21"/>
      <c r="AL1071" s="21"/>
      <c r="AM1071" s="21"/>
      <c r="AN1071" s="21"/>
      <c r="AO1071" s="21"/>
      <c r="AP1071" s="21"/>
      <c r="AQ1071" s="21"/>
      <c r="AR1071" s="21"/>
      <c r="AS1071" s="21"/>
      <c r="AT1071" s="21"/>
      <c r="AU1071" s="21"/>
      <c r="AV1071" s="21"/>
      <c r="AW1071" s="21"/>
      <c r="AX1071" s="21"/>
      <c r="AY1071" s="21"/>
      <c r="AZ1071" s="21"/>
      <c r="BA1071" s="21"/>
      <c r="BB1071" s="21"/>
      <c r="BC1071" s="21"/>
      <c r="BD1071" s="21"/>
    </row>
    <row r="1072" spans="1:56" ht="12.75">
      <c r="A1072" s="21"/>
      <c r="B1072" s="7"/>
      <c r="C1072" s="7"/>
      <c r="D1072" s="7"/>
      <c r="E1072" s="7"/>
      <c r="F1072" s="7"/>
      <c r="G1072" s="7"/>
      <c r="H1072" s="21"/>
      <c r="I1072" s="21"/>
      <c r="J1072" s="21"/>
      <c r="K1072" s="21"/>
      <c r="L1072" s="21"/>
      <c r="M1072" s="21"/>
      <c r="N1072" s="21"/>
      <c r="O1072" s="21"/>
      <c r="P1072" s="21"/>
      <c r="Q1072" s="21"/>
      <c r="R1072" s="21"/>
      <c r="S1072" s="21"/>
      <c r="T1072" s="21"/>
      <c r="U1072" s="21"/>
      <c r="V1072" s="21"/>
      <c r="W1072" s="21"/>
      <c r="X1072" s="21"/>
      <c r="Y1072" s="21"/>
      <c r="Z1072" s="21"/>
      <c r="AA1072" s="21"/>
      <c r="AB1072" s="21"/>
      <c r="AC1072" s="21"/>
      <c r="AD1072" s="21"/>
      <c r="AE1072" s="21"/>
      <c r="AF1072" s="21"/>
      <c r="AG1072" s="21"/>
      <c r="AH1072" s="21"/>
      <c r="AI1072" s="21"/>
      <c r="AJ1072" s="21"/>
      <c r="AK1072" s="21"/>
      <c r="AL1072" s="21"/>
      <c r="AM1072" s="21"/>
      <c r="AN1072" s="21"/>
      <c r="AO1072" s="21"/>
      <c r="AP1072" s="21"/>
      <c r="AQ1072" s="21"/>
      <c r="AR1072" s="21"/>
      <c r="AS1072" s="21"/>
      <c r="AT1072" s="21"/>
      <c r="AU1072" s="21"/>
      <c r="AV1072" s="21"/>
      <c r="AW1072" s="21"/>
      <c r="AX1072" s="21"/>
      <c r="AY1072" s="21"/>
      <c r="AZ1072" s="21"/>
      <c r="BA1072" s="21"/>
      <c r="BB1072" s="21"/>
      <c r="BC1072" s="21"/>
      <c r="BD1072" s="21"/>
    </row>
    <row r="1073" spans="1:56" ht="12.75">
      <c r="A1073" s="21"/>
      <c r="B1073" s="7"/>
      <c r="C1073" s="7"/>
      <c r="D1073" s="7"/>
      <c r="E1073" s="7"/>
      <c r="F1073" s="7"/>
      <c r="G1073" s="7"/>
      <c r="H1073" s="21"/>
      <c r="I1073" s="21"/>
      <c r="J1073" s="21"/>
      <c r="K1073" s="21"/>
      <c r="L1073" s="21"/>
      <c r="M1073" s="21"/>
      <c r="N1073" s="21"/>
      <c r="O1073" s="21"/>
      <c r="P1073" s="21"/>
      <c r="Q1073" s="21"/>
      <c r="R1073" s="21"/>
      <c r="S1073" s="21"/>
      <c r="T1073" s="21"/>
      <c r="U1073" s="21"/>
      <c r="V1073" s="21"/>
      <c r="W1073" s="21"/>
      <c r="X1073" s="21"/>
      <c r="Y1073" s="21"/>
      <c r="Z1073" s="21"/>
      <c r="AA1073" s="21"/>
      <c r="AB1073" s="21"/>
      <c r="AC1073" s="21"/>
      <c r="AD1073" s="21"/>
      <c r="AE1073" s="21"/>
      <c r="AF1073" s="21"/>
      <c r="AG1073" s="21"/>
      <c r="AH1073" s="21"/>
      <c r="AI1073" s="21"/>
      <c r="AJ1073" s="21"/>
      <c r="AK1073" s="21"/>
      <c r="AL1073" s="21"/>
      <c r="AM1073" s="21"/>
      <c r="AN1073" s="21"/>
      <c r="AO1073" s="21"/>
      <c r="AP1073" s="21"/>
      <c r="AQ1073" s="21"/>
      <c r="AR1073" s="21"/>
      <c r="AS1073" s="21"/>
      <c r="AT1073" s="21"/>
      <c r="AU1073" s="21"/>
      <c r="AV1073" s="21"/>
      <c r="AW1073" s="21"/>
      <c r="AX1073" s="21"/>
      <c r="AY1073" s="21"/>
      <c r="AZ1073" s="21"/>
      <c r="BA1073" s="21"/>
      <c r="BB1073" s="21"/>
      <c r="BC1073" s="21"/>
      <c r="BD1073" s="21"/>
    </row>
    <row r="1074" spans="1:56" ht="12.75">
      <c r="A1074" s="21"/>
      <c r="B1074" s="7"/>
      <c r="C1074" s="7"/>
      <c r="D1074" s="7"/>
      <c r="E1074" s="7"/>
      <c r="F1074" s="7"/>
      <c r="G1074" s="7"/>
      <c r="H1074" s="21"/>
      <c r="I1074" s="21"/>
      <c r="J1074" s="21"/>
      <c r="K1074" s="21"/>
      <c r="L1074" s="21"/>
      <c r="M1074" s="21"/>
      <c r="N1074" s="21"/>
      <c r="O1074" s="21"/>
      <c r="P1074" s="21"/>
      <c r="Q1074" s="21"/>
      <c r="R1074" s="21"/>
      <c r="S1074" s="21"/>
      <c r="T1074" s="21"/>
      <c r="U1074" s="21"/>
      <c r="V1074" s="21"/>
      <c r="W1074" s="21"/>
      <c r="X1074" s="21"/>
      <c r="Y1074" s="21"/>
      <c r="Z1074" s="21"/>
      <c r="AA1074" s="21"/>
      <c r="AB1074" s="21"/>
      <c r="AC1074" s="21"/>
      <c r="AD1074" s="21"/>
      <c r="AE1074" s="21"/>
      <c r="AF1074" s="21"/>
      <c r="AG1074" s="21"/>
      <c r="AH1074" s="21"/>
      <c r="AI1074" s="21"/>
      <c r="AJ1074" s="21"/>
      <c r="AK1074" s="21"/>
      <c r="AL1074" s="21"/>
      <c r="AM1074" s="21"/>
      <c r="AN1074" s="21"/>
      <c r="AO1074" s="21"/>
      <c r="AP1074" s="21"/>
      <c r="AQ1074" s="21"/>
      <c r="AR1074" s="21"/>
      <c r="AS1074" s="21"/>
      <c r="AT1074" s="21"/>
      <c r="AU1074" s="21"/>
      <c r="AV1074" s="21"/>
      <c r="AW1074" s="21"/>
      <c r="AX1074" s="21"/>
      <c r="AY1074" s="21"/>
      <c r="AZ1074" s="21"/>
      <c r="BA1074" s="21"/>
      <c r="BB1074" s="21"/>
      <c r="BC1074" s="21"/>
      <c r="BD1074" s="21"/>
    </row>
    <row r="1075" spans="1:56" ht="12.75">
      <c r="A1075" s="21"/>
      <c r="B1075" s="7"/>
      <c r="C1075" s="7"/>
      <c r="D1075" s="7"/>
      <c r="E1075" s="7"/>
      <c r="F1075" s="7"/>
      <c r="G1075" s="7"/>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c r="AF1075" s="21"/>
      <c r="AG1075" s="21"/>
      <c r="AH1075" s="21"/>
      <c r="AI1075" s="21"/>
      <c r="AJ1075" s="21"/>
      <c r="AK1075" s="21"/>
      <c r="AL1075" s="21"/>
      <c r="AM1075" s="21"/>
      <c r="AN1075" s="21"/>
      <c r="AO1075" s="21"/>
      <c r="AP1075" s="21"/>
      <c r="AQ1075" s="21"/>
      <c r="AR1075" s="21"/>
      <c r="AS1075" s="21"/>
      <c r="AT1075" s="21"/>
      <c r="AU1075" s="21"/>
      <c r="AV1075" s="21"/>
      <c r="AW1075" s="21"/>
      <c r="AX1075" s="21"/>
      <c r="AY1075" s="21"/>
      <c r="AZ1075" s="21"/>
      <c r="BA1075" s="21"/>
      <c r="BB1075" s="21"/>
      <c r="BC1075" s="21"/>
      <c r="BD1075" s="21"/>
    </row>
    <row r="1076" spans="1:56" ht="12.75">
      <c r="A1076" s="21"/>
      <c r="B1076" s="7"/>
      <c r="C1076" s="7"/>
      <c r="D1076" s="7"/>
      <c r="E1076" s="7"/>
      <c r="F1076" s="7"/>
      <c r="G1076" s="7"/>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c r="AF1076" s="21"/>
      <c r="AG1076" s="21"/>
      <c r="AH1076" s="21"/>
      <c r="AI1076" s="21"/>
      <c r="AJ1076" s="21"/>
      <c r="AK1076" s="21"/>
      <c r="AL1076" s="21"/>
      <c r="AM1076" s="21"/>
      <c r="AN1076" s="21"/>
      <c r="AO1076" s="21"/>
      <c r="AP1076" s="21"/>
      <c r="AQ1076" s="21"/>
      <c r="AR1076" s="21"/>
      <c r="AS1076" s="21"/>
      <c r="AT1076" s="21"/>
      <c r="AU1076" s="21"/>
      <c r="AV1076" s="21"/>
      <c r="AW1076" s="21"/>
      <c r="AX1076" s="21"/>
      <c r="AY1076" s="21"/>
      <c r="AZ1076" s="21"/>
      <c r="BA1076" s="21"/>
      <c r="BB1076" s="21"/>
      <c r="BC1076" s="21"/>
      <c r="BD1076" s="21"/>
    </row>
    <row r="1077" spans="1:56" ht="12.75">
      <c r="A1077" s="21"/>
      <c r="B1077" s="7"/>
      <c r="C1077" s="7"/>
      <c r="D1077" s="7"/>
      <c r="E1077" s="7"/>
      <c r="F1077" s="7"/>
      <c r="G1077" s="7"/>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c r="AF1077" s="21"/>
      <c r="AG1077" s="21"/>
      <c r="AH1077" s="21"/>
      <c r="AI1077" s="21"/>
      <c r="AJ1077" s="21"/>
      <c r="AK1077" s="21"/>
      <c r="AL1077" s="21"/>
      <c r="AM1077" s="21"/>
      <c r="AN1077" s="21"/>
      <c r="AO1077" s="21"/>
      <c r="AP1077" s="21"/>
      <c r="AQ1077" s="21"/>
      <c r="AR1077" s="21"/>
      <c r="AS1077" s="21"/>
      <c r="AT1077" s="21"/>
      <c r="AU1077" s="21"/>
      <c r="AV1077" s="21"/>
      <c r="AW1077" s="21"/>
      <c r="AX1077" s="21"/>
      <c r="AY1077" s="21"/>
      <c r="AZ1077" s="21"/>
      <c r="BA1077" s="21"/>
      <c r="BB1077" s="21"/>
      <c r="BC1077" s="21"/>
      <c r="BD1077" s="21"/>
    </row>
    <row r="1078" spans="1:56" ht="12.75">
      <c r="A1078" s="21"/>
      <c r="B1078" s="7"/>
      <c r="C1078" s="7"/>
      <c r="D1078" s="7"/>
      <c r="E1078" s="7"/>
      <c r="F1078" s="7"/>
      <c r="G1078" s="7"/>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c r="AF1078" s="21"/>
      <c r="AG1078" s="21"/>
      <c r="AH1078" s="21"/>
      <c r="AI1078" s="21"/>
      <c r="AJ1078" s="21"/>
      <c r="AK1078" s="21"/>
      <c r="AL1078" s="21"/>
      <c r="AM1078" s="21"/>
      <c r="AN1078" s="21"/>
      <c r="AO1078" s="21"/>
      <c r="AP1078" s="21"/>
      <c r="AQ1078" s="21"/>
      <c r="AR1078" s="21"/>
      <c r="AS1078" s="21"/>
      <c r="AT1078" s="21"/>
      <c r="AU1078" s="21"/>
      <c r="AV1078" s="21"/>
      <c r="AW1078" s="21"/>
      <c r="AX1078" s="21"/>
      <c r="AY1078" s="21"/>
      <c r="AZ1078" s="21"/>
      <c r="BA1078" s="21"/>
      <c r="BB1078" s="21"/>
      <c r="BC1078" s="21"/>
      <c r="BD1078" s="21"/>
    </row>
    <row r="1079" spans="1:56" ht="12.75">
      <c r="A1079" s="21"/>
      <c r="B1079" s="7"/>
      <c r="C1079" s="7"/>
      <c r="D1079" s="7"/>
      <c r="E1079" s="7"/>
      <c r="F1079" s="7"/>
      <c r="G1079" s="7"/>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c r="AF1079" s="21"/>
      <c r="AG1079" s="21"/>
      <c r="AH1079" s="21"/>
      <c r="AI1079" s="21"/>
      <c r="AJ1079" s="21"/>
      <c r="AK1079" s="21"/>
      <c r="AL1079" s="21"/>
      <c r="AM1079" s="21"/>
      <c r="AN1079" s="21"/>
      <c r="AO1079" s="21"/>
      <c r="AP1079" s="21"/>
      <c r="AQ1079" s="21"/>
      <c r="AR1079" s="21"/>
      <c r="AS1079" s="21"/>
      <c r="AT1079" s="21"/>
      <c r="AU1079" s="21"/>
      <c r="AV1079" s="21"/>
      <c r="AW1079" s="21"/>
      <c r="AX1079" s="21"/>
      <c r="AY1079" s="21"/>
      <c r="AZ1079" s="21"/>
      <c r="BA1079" s="21"/>
      <c r="BB1079" s="21"/>
      <c r="BC1079" s="21"/>
      <c r="BD1079" s="21"/>
    </row>
    <row r="1080" spans="1:56" ht="12.75">
      <c r="A1080" s="21"/>
      <c r="B1080" s="7"/>
      <c r="C1080" s="7"/>
      <c r="D1080" s="7"/>
      <c r="E1080" s="7"/>
      <c r="F1080" s="7"/>
      <c r="G1080" s="7"/>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c r="AF1080" s="21"/>
      <c r="AG1080" s="21"/>
      <c r="AH1080" s="21"/>
      <c r="AI1080" s="21"/>
      <c r="AJ1080" s="21"/>
      <c r="AK1080" s="21"/>
      <c r="AL1080" s="21"/>
      <c r="AM1080" s="21"/>
      <c r="AN1080" s="21"/>
      <c r="AO1080" s="21"/>
      <c r="AP1080" s="21"/>
      <c r="AQ1080" s="21"/>
      <c r="AR1080" s="21"/>
      <c r="AS1080" s="21"/>
      <c r="AT1080" s="21"/>
      <c r="AU1080" s="21"/>
      <c r="AV1080" s="21"/>
      <c r="AW1080" s="21"/>
      <c r="AX1080" s="21"/>
      <c r="AY1080" s="21"/>
      <c r="AZ1080" s="21"/>
      <c r="BA1080" s="21"/>
      <c r="BB1080" s="21"/>
      <c r="BC1080" s="21"/>
      <c r="BD1080" s="21"/>
    </row>
    <row r="1081" spans="1:56" ht="12.75">
      <c r="A1081" s="21"/>
      <c r="B1081" s="7"/>
      <c r="C1081" s="7"/>
      <c r="D1081" s="7"/>
      <c r="E1081" s="7"/>
      <c r="F1081" s="7"/>
      <c r="G1081" s="7"/>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c r="AF1081" s="21"/>
      <c r="AG1081" s="21"/>
      <c r="AH1081" s="21"/>
      <c r="AI1081" s="21"/>
      <c r="AJ1081" s="21"/>
      <c r="AK1081" s="21"/>
      <c r="AL1081" s="21"/>
      <c r="AM1081" s="21"/>
      <c r="AN1081" s="21"/>
      <c r="AO1081" s="21"/>
      <c r="AP1081" s="21"/>
      <c r="AQ1081" s="21"/>
      <c r="AR1081" s="21"/>
      <c r="AS1081" s="21"/>
      <c r="AT1081" s="21"/>
      <c r="AU1081" s="21"/>
      <c r="AV1081" s="21"/>
      <c r="AW1081" s="21"/>
      <c r="AX1081" s="21"/>
      <c r="AY1081" s="21"/>
      <c r="AZ1081" s="21"/>
      <c r="BA1081" s="21"/>
      <c r="BB1081" s="21"/>
      <c r="BC1081" s="21"/>
      <c r="BD1081" s="21"/>
    </row>
    <row r="1082" spans="1:56" ht="12.75">
      <c r="A1082" s="21"/>
      <c r="B1082" s="7"/>
      <c r="C1082" s="7"/>
      <c r="D1082" s="7"/>
      <c r="E1082" s="7"/>
      <c r="F1082" s="7"/>
      <c r="G1082" s="7"/>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c r="AF1082" s="21"/>
      <c r="AG1082" s="21"/>
      <c r="AH1082" s="21"/>
      <c r="AI1082" s="21"/>
      <c r="AJ1082" s="21"/>
      <c r="AK1082" s="21"/>
      <c r="AL1082" s="21"/>
      <c r="AM1082" s="21"/>
      <c r="AN1082" s="21"/>
      <c r="AO1082" s="21"/>
      <c r="AP1082" s="21"/>
      <c r="AQ1082" s="21"/>
      <c r="AR1082" s="21"/>
      <c r="AS1082" s="21"/>
      <c r="AT1082" s="21"/>
      <c r="AU1082" s="21"/>
      <c r="AV1082" s="21"/>
      <c r="AW1082" s="21"/>
      <c r="AX1082" s="21"/>
      <c r="AY1082" s="21"/>
      <c r="AZ1082" s="21"/>
      <c r="BA1082" s="21"/>
      <c r="BB1082" s="21"/>
      <c r="BC1082" s="21"/>
      <c r="BD1082" s="21"/>
    </row>
    <row r="1083" spans="1:56" ht="12.75">
      <c r="A1083" s="21"/>
      <c r="B1083" s="7"/>
      <c r="C1083" s="7"/>
      <c r="D1083" s="7"/>
      <c r="E1083" s="7"/>
      <c r="F1083" s="7"/>
      <c r="G1083" s="7"/>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c r="AF1083" s="21"/>
      <c r="AG1083" s="21"/>
      <c r="AH1083" s="21"/>
      <c r="AI1083" s="21"/>
      <c r="AJ1083" s="21"/>
      <c r="AK1083" s="21"/>
      <c r="AL1083" s="21"/>
      <c r="AM1083" s="21"/>
      <c r="AN1083" s="21"/>
      <c r="AO1083" s="21"/>
      <c r="AP1083" s="21"/>
      <c r="AQ1083" s="21"/>
      <c r="AR1083" s="21"/>
      <c r="AS1083" s="21"/>
      <c r="AT1083" s="21"/>
      <c r="AU1083" s="21"/>
      <c r="AV1083" s="21"/>
      <c r="AW1083" s="21"/>
      <c r="AX1083" s="21"/>
      <c r="AY1083" s="21"/>
      <c r="AZ1083" s="21"/>
      <c r="BA1083" s="21"/>
      <c r="BB1083" s="21"/>
      <c r="BC1083" s="21"/>
      <c r="BD1083" s="21"/>
    </row>
    <row r="1084" spans="1:56" ht="12.75">
      <c r="A1084" s="21"/>
      <c r="B1084" s="7"/>
      <c r="C1084" s="7"/>
      <c r="D1084" s="7"/>
      <c r="E1084" s="7"/>
      <c r="F1084" s="7"/>
      <c r="G1084" s="7"/>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c r="AF1084" s="21"/>
      <c r="AG1084" s="21"/>
      <c r="AH1084" s="21"/>
      <c r="AI1084" s="21"/>
      <c r="AJ1084" s="21"/>
      <c r="AK1084" s="21"/>
      <c r="AL1084" s="21"/>
      <c r="AM1084" s="21"/>
      <c r="AN1084" s="21"/>
      <c r="AO1084" s="21"/>
      <c r="AP1084" s="21"/>
      <c r="AQ1084" s="21"/>
      <c r="AR1084" s="21"/>
      <c r="AS1084" s="21"/>
      <c r="AT1084" s="21"/>
      <c r="AU1084" s="21"/>
      <c r="AV1084" s="21"/>
      <c r="AW1084" s="21"/>
      <c r="AX1084" s="21"/>
      <c r="AY1084" s="21"/>
      <c r="AZ1084" s="21"/>
      <c r="BA1084" s="21"/>
      <c r="BB1084" s="21"/>
      <c r="BC1084" s="21"/>
      <c r="BD1084" s="21"/>
    </row>
    <row r="1085" spans="1:56" ht="12.75">
      <c r="A1085" s="21"/>
      <c r="B1085" s="7"/>
      <c r="C1085" s="7"/>
      <c r="D1085" s="7"/>
      <c r="E1085" s="7"/>
      <c r="F1085" s="7"/>
      <c r="G1085" s="7"/>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c r="AF1085" s="21"/>
      <c r="AG1085" s="21"/>
      <c r="AH1085" s="21"/>
      <c r="AI1085" s="21"/>
      <c r="AJ1085" s="21"/>
      <c r="AK1085" s="21"/>
      <c r="AL1085" s="21"/>
      <c r="AM1085" s="21"/>
      <c r="AN1085" s="21"/>
      <c r="AO1085" s="21"/>
      <c r="AP1085" s="21"/>
      <c r="AQ1085" s="21"/>
      <c r="AR1085" s="21"/>
      <c r="AS1085" s="21"/>
      <c r="AT1085" s="21"/>
      <c r="AU1085" s="21"/>
      <c r="AV1085" s="21"/>
      <c r="AW1085" s="21"/>
      <c r="AX1085" s="21"/>
      <c r="AY1085" s="21"/>
      <c r="AZ1085" s="21"/>
      <c r="BA1085" s="21"/>
      <c r="BB1085" s="21"/>
      <c r="BC1085" s="21"/>
      <c r="BD1085" s="21"/>
    </row>
    <row r="1086" spans="1:56" ht="12.75">
      <c r="A1086" s="21"/>
      <c r="B1086" s="7"/>
      <c r="C1086" s="7"/>
      <c r="D1086" s="7"/>
      <c r="E1086" s="7"/>
      <c r="F1086" s="7"/>
      <c r="G1086" s="7"/>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c r="AF1086" s="21"/>
      <c r="AG1086" s="21"/>
      <c r="AH1086" s="21"/>
      <c r="AI1086" s="21"/>
      <c r="AJ1086" s="21"/>
      <c r="AK1086" s="21"/>
      <c r="AL1086" s="21"/>
      <c r="AM1086" s="21"/>
      <c r="AN1086" s="21"/>
      <c r="AO1086" s="21"/>
      <c r="AP1086" s="21"/>
      <c r="AQ1086" s="21"/>
      <c r="AR1086" s="21"/>
      <c r="AS1086" s="21"/>
      <c r="AT1086" s="21"/>
      <c r="AU1086" s="21"/>
      <c r="AV1086" s="21"/>
      <c r="AW1086" s="21"/>
      <c r="AX1086" s="21"/>
      <c r="AY1086" s="21"/>
      <c r="AZ1086" s="21"/>
      <c r="BA1086" s="21"/>
      <c r="BB1086" s="21"/>
      <c r="BC1086" s="21"/>
      <c r="BD1086" s="21"/>
    </row>
    <row r="1087" spans="1:56" ht="12.75">
      <c r="A1087" s="21"/>
      <c r="B1087" s="7"/>
      <c r="C1087" s="7"/>
      <c r="D1087" s="7"/>
      <c r="E1087" s="7"/>
      <c r="F1087" s="7"/>
      <c r="G1087" s="7"/>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c r="AF1087" s="21"/>
      <c r="AG1087" s="21"/>
      <c r="AH1087" s="21"/>
      <c r="AI1087" s="21"/>
      <c r="AJ1087" s="21"/>
      <c r="AK1087" s="21"/>
      <c r="AL1087" s="21"/>
      <c r="AM1087" s="21"/>
      <c r="AN1087" s="21"/>
      <c r="AO1087" s="21"/>
      <c r="AP1087" s="21"/>
      <c r="AQ1087" s="21"/>
      <c r="AR1087" s="21"/>
      <c r="AS1087" s="21"/>
      <c r="AT1087" s="21"/>
      <c r="AU1087" s="21"/>
      <c r="AV1087" s="21"/>
      <c r="AW1087" s="21"/>
      <c r="AX1087" s="21"/>
      <c r="AY1087" s="21"/>
      <c r="AZ1087" s="21"/>
      <c r="BA1087" s="21"/>
      <c r="BB1087" s="21"/>
      <c r="BC1087" s="21"/>
      <c r="BD1087" s="21"/>
    </row>
    <row r="1088" spans="1:56" ht="12.75">
      <c r="A1088" s="21"/>
      <c r="B1088" s="7"/>
      <c r="C1088" s="7"/>
      <c r="D1088" s="7"/>
      <c r="E1088" s="7"/>
      <c r="F1088" s="7"/>
      <c r="G1088" s="7"/>
      <c r="H1088" s="21"/>
      <c r="I1088" s="21"/>
      <c r="J1088" s="21"/>
      <c r="K1088" s="21"/>
      <c r="L1088" s="21"/>
      <c r="M1088" s="21"/>
      <c r="N1088" s="21"/>
      <c r="O1088" s="21"/>
      <c r="P1088" s="21"/>
      <c r="Q1088" s="21"/>
      <c r="R1088" s="21"/>
      <c r="S1088" s="21"/>
      <c r="T1088" s="21"/>
      <c r="U1088" s="21"/>
      <c r="V1088" s="21"/>
      <c r="W1088" s="21"/>
      <c r="X1088" s="21"/>
      <c r="Y1088" s="21"/>
      <c r="Z1088" s="21"/>
      <c r="AA1088" s="21"/>
      <c r="AB1088" s="21"/>
      <c r="AC1088" s="21"/>
      <c r="AD1088" s="21"/>
      <c r="AE1088" s="21"/>
      <c r="AF1088" s="21"/>
      <c r="AG1088" s="21"/>
      <c r="AH1088" s="21"/>
      <c r="AI1088" s="21"/>
      <c r="AJ1088" s="21"/>
      <c r="AK1088" s="21"/>
      <c r="AL1088" s="21"/>
      <c r="AM1088" s="21"/>
      <c r="AN1088" s="21"/>
      <c r="AO1088" s="21"/>
      <c r="AP1088" s="21"/>
      <c r="AQ1088" s="21"/>
      <c r="AR1088" s="21"/>
      <c r="AS1088" s="21"/>
      <c r="AT1088" s="21"/>
      <c r="AU1088" s="21"/>
      <c r="AV1088" s="21"/>
      <c r="AW1088" s="21"/>
      <c r="AX1088" s="21"/>
      <c r="AY1088" s="21"/>
      <c r="AZ1088" s="21"/>
      <c r="BA1088" s="21"/>
      <c r="BB1088" s="21"/>
      <c r="BC1088" s="21"/>
      <c r="BD1088" s="21"/>
    </row>
    <row r="1089" spans="1:56" ht="12.75">
      <c r="A1089" s="21"/>
      <c r="B1089" s="7"/>
      <c r="C1089" s="7"/>
      <c r="D1089" s="7"/>
      <c r="E1089" s="7"/>
      <c r="F1089" s="7"/>
      <c r="G1089" s="7"/>
      <c r="H1089" s="21"/>
      <c r="I1089" s="21"/>
      <c r="J1089" s="21"/>
      <c r="K1089" s="21"/>
      <c r="L1089" s="21"/>
      <c r="M1089" s="21"/>
      <c r="N1089" s="21"/>
      <c r="O1089" s="21"/>
      <c r="P1089" s="21"/>
      <c r="Q1089" s="21"/>
      <c r="R1089" s="21"/>
      <c r="S1089" s="21"/>
      <c r="T1089" s="21"/>
      <c r="U1089" s="21"/>
      <c r="V1089" s="21"/>
      <c r="W1089" s="21"/>
      <c r="X1089" s="21"/>
      <c r="Y1089" s="21"/>
      <c r="Z1089" s="21"/>
      <c r="AA1089" s="21"/>
      <c r="AB1089" s="21"/>
      <c r="AC1089" s="21"/>
      <c r="AD1089" s="21"/>
      <c r="AE1089" s="21"/>
      <c r="AF1089" s="21"/>
      <c r="AG1089" s="21"/>
      <c r="AH1089" s="21"/>
      <c r="AI1089" s="21"/>
      <c r="AJ1089" s="21"/>
      <c r="AK1089" s="21"/>
      <c r="AL1089" s="21"/>
      <c r="AM1089" s="21"/>
      <c r="AN1089" s="21"/>
      <c r="AO1089" s="21"/>
      <c r="AP1089" s="21"/>
      <c r="AQ1089" s="21"/>
      <c r="AR1089" s="21"/>
      <c r="AS1089" s="21"/>
      <c r="AT1089" s="21"/>
      <c r="AU1089" s="21"/>
      <c r="AV1089" s="21"/>
      <c r="AW1089" s="21"/>
      <c r="AX1089" s="21"/>
      <c r="AY1089" s="21"/>
      <c r="AZ1089" s="21"/>
      <c r="BA1089" s="21"/>
      <c r="BB1089" s="21"/>
      <c r="BC1089" s="21"/>
      <c r="BD1089" s="21"/>
    </row>
    <row r="1090" spans="1:56" ht="12.75">
      <c r="A1090" s="21"/>
      <c r="B1090" s="7"/>
      <c r="C1090" s="7"/>
      <c r="D1090" s="7"/>
      <c r="E1090" s="7"/>
      <c r="F1090" s="7"/>
      <c r="G1090" s="7"/>
      <c r="H1090" s="21"/>
      <c r="I1090" s="21"/>
      <c r="J1090" s="21"/>
      <c r="K1090" s="21"/>
      <c r="L1090" s="21"/>
      <c r="M1090" s="21"/>
      <c r="N1090" s="21"/>
      <c r="O1090" s="21"/>
      <c r="P1090" s="21"/>
      <c r="Q1090" s="21"/>
      <c r="R1090" s="21"/>
      <c r="S1090" s="21"/>
      <c r="T1090" s="21"/>
      <c r="U1090" s="21"/>
      <c r="V1090" s="21"/>
      <c r="W1090" s="21"/>
      <c r="X1090" s="21"/>
      <c r="Y1090" s="21"/>
      <c r="Z1090" s="21"/>
      <c r="AA1090" s="21"/>
      <c r="AB1090" s="21"/>
      <c r="AC1090" s="21"/>
      <c r="AD1090" s="21"/>
      <c r="AE1090" s="21"/>
      <c r="AF1090" s="21"/>
      <c r="AG1090" s="21"/>
      <c r="AH1090" s="21"/>
      <c r="AI1090" s="21"/>
      <c r="AJ1090" s="21"/>
      <c r="AK1090" s="21"/>
      <c r="AL1090" s="21"/>
      <c r="AM1090" s="21"/>
      <c r="AN1090" s="21"/>
      <c r="AO1090" s="21"/>
      <c r="AP1090" s="21"/>
      <c r="AQ1090" s="21"/>
      <c r="AR1090" s="21"/>
      <c r="AS1090" s="21"/>
      <c r="AT1090" s="21"/>
      <c r="AU1090" s="21"/>
      <c r="AV1090" s="21"/>
      <c r="AW1090" s="21"/>
      <c r="AX1090" s="21"/>
      <c r="AY1090" s="21"/>
      <c r="AZ1090" s="21"/>
      <c r="BA1090" s="21"/>
      <c r="BB1090" s="21"/>
      <c r="BC1090" s="21"/>
      <c r="BD1090" s="21"/>
    </row>
    <row r="1091" spans="1:56" ht="12.75">
      <c r="A1091" s="21"/>
      <c r="B1091" s="7"/>
      <c r="C1091" s="7"/>
      <c r="D1091" s="7"/>
      <c r="E1091" s="7"/>
      <c r="F1091" s="7"/>
      <c r="G1091" s="7"/>
      <c r="H1091" s="21"/>
      <c r="I1091" s="21"/>
      <c r="J1091" s="21"/>
      <c r="K1091" s="21"/>
      <c r="L1091" s="21"/>
      <c r="M1091" s="21"/>
      <c r="N1091" s="21"/>
      <c r="O1091" s="21"/>
      <c r="P1091" s="21"/>
      <c r="Q1091" s="21"/>
      <c r="R1091" s="21"/>
      <c r="S1091" s="21"/>
      <c r="T1091" s="21"/>
      <c r="U1091" s="21"/>
      <c r="V1091" s="21"/>
      <c r="W1091" s="21"/>
      <c r="X1091" s="21"/>
      <c r="Y1091" s="21"/>
      <c r="Z1091" s="21"/>
      <c r="AA1091" s="21"/>
      <c r="AB1091" s="21"/>
      <c r="AC1091" s="21"/>
      <c r="AD1091" s="21"/>
      <c r="AE1091" s="21"/>
      <c r="AF1091" s="21"/>
      <c r="AG1091" s="21"/>
      <c r="AH1091" s="21"/>
      <c r="AI1091" s="21"/>
      <c r="AJ1091" s="21"/>
      <c r="AK1091" s="21"/>
      <c r="AL1091" s="21"/>
      <c r="AM1091" s="21"/>
      <c r="AN1091" s="21"/>
      <c r="AO1091" s="21"/>
      <c r="AP1091" s="21"/>
      <c r="AQ1091" s="21"/>
      <c r="AR1091" s="21"/>
      <c r="AS1091" s="21"/>
      <c r="AT1091" s="21"/>
      <c r="AU1091" s="21"/>
      <c r="AV1091" s="21"/>
      <c r="AW1091" s="21"/>
      <c r="AX1091" s="21"/>
      <c r="AY1091" s="21"/>
      <c r="AZ1091" s="21"/>
      <c r="BA1091" s="21"/>
      <c r="BB1091" s="21"/>
      <c r="BC1091" s="21"/>
      <c r="BD1091" s="21"/>
    </row>
    <row r="1092" spans="1:56" ht="12.75">
      <c r="A1092" s="21"/>
      <c r="B1092" s="7"/>
      <c r="C1092" s="7"/>
      <c r="D1092" s="7"/>
      <c r="E1092" s="7"/>
      <c r="F1092" s="7"/>
      <c r="G1092" s="7"/>
      <c r="H1092" s="21"/>
      <c r="I1092" s="21"/>
      <c r="J1092" s="21"/>
      <c r="K1092" s="21"/>
      <c r="L1092" s="21"/>
      <c r="M1092" s="21"/>
      <c r="N1092" s="21"/>
      <c r="O1092" s="21"/>
      <c r="P1092" s="21"/>
      <c r="Q1092" s="21"/>
      <c r="R1092" s="21"/>
      <c r="S1092" s="21"/>
      <c r="T1092" s="21"/>
      <c r="U1092" s="21"/>
      <c r="V1092" s="21"/>
      <c r="W1092" s="21"/>
      <c r="X1092" s="21"/>
      <c r="Y1092" s="21"/>
      <c r="Z1092" s="21"/>
      <c r="AA1092" s="21"/>
      <c r="AB1092" s="21"/>
      <c r="AC1092" s="21"/>
      <c r="AD1092" s="21"/>
      <c r="AE1092" s="21"/>
      <c r="AF1092" s="21"/>
      <c r="AG1092" s="21"/>
      <c r="AH1092" s="21"/>
      <c r="AI1092" s="21"/>
      <c r="AJ1092" s="21"/>
      <c r="AK1092" s="21"/>
      <c r="AL1092" s="21"/>
      <c r="AM1092" s="21"/>
      <c r="AN1092" s="21"/>
      <c r="AO1092" s="21"/>
      <c r="AP1092" s="21"/>
      <c r="AQ1092" s="21"/>
      <c r="AR1092" s="21"/>
      <c r="AS1092" s="21"/>
      <c r="AT1092" s="21"/>
      <c r="AU1092" s="21"/>
      <c r="AV1092" s="21"/>
      <c r="AW1092" s="21"/>
      <c r="AX1092" s="21"/>
      <c r="AY1092" s="21"/>
      <c r="AZ1092" s="21"/>
      <c r="BA1092" s="21"/>
      <c r="BB1092" s="21"/>
      <c r="BC1092" s="21"/>
      <c r="BD1092" s="21"/>
    </row>
    <row r="1093" spans="1:56" ht="12.75">
      <c r="A1093" s="21"/>
      <c r="B1093" s="7"/>
      <c r="C1093" s="7"/>
      <c r="D1093" s="7"/>
      <c r="E1093" s="7"/>
      <c r="F1093" s="7"/>
      <c r="G1093" s="7"/>
      <c r="H1093" s="21"/>
      <c r="I1093" s="21"/>
      <c r="J1093" s="21"/>
      <c r="K1093" s="21"/>
      <c r="L1093" s="21"/>
      <c r="M1093" s="21"/>
      <c r="N1093" s="21"/>
      <c r="O1093" s="21"/>
      <c r="P1093" s="21"/>
      <c r="Q1093" s="21"/>
      <c r="R1093" s="21"/>
      <c r="S1093" s="21"/>
      <c r="T1093" s="21"/>
      <c r="U1093" s="21"/>
      <c r="V1093" s="21"/>
      <c r="W1093" s="21"/>
      <c r="X1093" s="21"/>
      <c r="Y1093" s="21"/>
      <c r="Z1093" s="21"/>
      <c r="AA1093" s="21"/>
      <c r="AB1093" s="21"/>
      <c r="AC1093" s="21"/>
      <c r="AD1093" s="21"/>
      <c r="AE1093" s="21"/>
      <c r="AF1093" s="21"/>
      <c r="AG1093" s="21"/>
      <c r="AH1093" s="21"/>
      <c r="AI1093" s="21"/>
      <c r="AJ1093" s="21"/>
      <c r="AK1093" s="21"/>
      <c r="AL1093" s="21"/>
      <c r="AM1093" s="21"/>
      <c r="AN1093" s="21"/>
      <c r="AO1093" s="21"/>
      <c r="AP1093" s="21"/>
      <c r="AQ1093" s="21"/>
      <c r="AR1093" s="21"/>
      <c r="AS1093" s="21"/>
      <c r="AT1093" s="21"/>
      <c r="AU1093" s="21"/>
      <c r="AV1093" s="21"/>
      <c r="AW1093" s="21"/>
      <c r="AX1093" s="21"/>
      <c r="AY1093" s="21"/>
      <c r="AZ1093" s="21"/>
      <c r="BA1093" s="21"/>
      <c r="BB1093" s="21"/>
      <c r="BC1093" s="21"/>
      <c r="BD1093" s="21"/>
    </row>
    <row r="1094" spans="1:56" ht="12.75">
      <c r="A1094" s="21"/>
      <c r="B1094" s="7"/>
      <c r="C1094" s="7"/>
      <c r="D1094" s="7"/>
      <c r="E1094" s="7"/>
      <c r="F1094" s="7"/>
      <c r="G1094" s="7"/>
      <c r="H1094" s="21"/>
      <c r="I1094" s="21"/>
      <c r="J1094" s="21"/>
      <c r="K1094" s="21"/>
      <c r="L1094" s="21"/>
      <c r="M1094" s="21"/>
      <c r="N1094" s="21"/>
      <c r="O1094" s="21"/>
      <c r="P1094" s="21"/>
      <c r="Q1094" s="21"/>
      <c r="R1094" s="21"/>
      <c r="S1094" s="21"/>
      <c r="T1094" s="21"/>
      <c r="U1094" s="21"/>
      <c r="V1094" s="21"/>
      <c r="W1094" s="21"/>
      <c r="X1094" s="21"/>
      <c r="Y1094" s="21"/>
      <c r="Z1094" s="21"/>
      <c r="AA1094" s="21"/>
      <c r="AB1094" s="21"/>
      <c r="AC1094" s="21"/>
      <c r="AD1094" s="21"/>
      <c r="AE1094" s="21"/>
      <c r="AF1094" s="21"/>
      <c r="AG1094" s="21"/>
      <c r="AH1094" s="21"/>
      <c r="AI1094" s="21"/>
      <c r="AJ1094" s="21"/>
      <c r="AK1094" s="21"/>
      <c r="AL1094" s="21"/>
      <c r="AM1094" s="21"/>
      <c r="AN1094" s="21"/>
      <c r="AO1094" s="21"/>
      <c r="AP1094" s="21"/>
      <c r="AQ1094" s="21"/>
      <c r="AR1094" s="21"/>
      <c r="AS1094" s="21"/>
      <c r="AT1094" s="21"/>
      <c r="AU1094" s="21"/>
      <c r="AV1094" s="21"/>
      <c r="AW1094" s="21"/>
      <c r="AX1094" s="21"/>
      <c r="AY1094" s="21"/>
      <c r="AZ1094" s="21"/>
      <c r="BA1094" s="21"/>
      <c r="BB1094" s="21"/>
      <c r="BC1094" s="21"/>
      <c r="BD1094" s="21"/>
    </row>
    <row r="1095" spans="1:56" ht="12.75">
      <c r="A1095" s="21"/>
      <c r="B1095" s="7"/>
      <c r="C1095" s="7"/>
      <c r="D1095" s="7"/>
      <c r="E1095" s="7"/>
      <c r="F1095" s="7"/>
      <c r="G1095" s="7"/>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c r="AF1095" s="21"/>
      <c r="AG1095" s="21"/>
      <c r="AH1095" s="21"/>
      <c r="AI1095" s="21"/>
      <c r="AJ1095" s="21"/>
      <c r="AK1095" s="21"/>
      <c r="AL1095" s="21"/>
      <c r="AM1095" s="21"/>
      <c r="AN1095" s="21"/>
      <c r="AO1095" s="21"/>
      <c r="AP1095" s="21"/>
      <c r="AQ1095" s="21"/>
      <c r="AR1095" s="21"/>
      <c r="AS1095" s="21"/>
      <c r="AT1095" s="21"/>
      <c r="AU1095" s="21"/>
      <c r="AV1095" s="21"/>
      <c r="AW1095" s="21"/>
      <c r="AX1095" s="21"/>
      <c r="AY1095" s="21"/>
      <c r="AZ1095" s="21"/>
      <c r="BA1095" s="21"/>
      <c r="BB1095" s="21"/>
      <c r="BC1095" s="21"/>
      <c r="BD1095" s="21"/>
    </row>
    <row r="1096" spans="1:56" ht="12.75">
      <c r="A1096" s="21"/>
      <c r="B1096" s="7"/>
      <c r="C1096" s="7"/>
      <c r="D1096" s="7"/>
      <c r="E1096" s="7"/>
      <c r="F1096" s="7"/>
      <c r="G1096" s="7"/>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c r="AF1096" s="21"/>
      <c r="AG1096" s="21"/>
      <c r="AH1096" s="21"/>
      <c r="AI1096" s="21"/>
      <c r="AJ1096" s="21"/>
      <c r="AK1096" s="21"/>
      <c r="AL1096" s="21"/>
      <c r="AM1096" s="21"/>
      <c r="AN1096" s="21"/>
      <c r="AO1096" s="21"/>
      <c r="AP1096" s="21"/>
      <c r="AQ1096" s="21"/>
      <c r="AR1096" s="21"/>
      <c r="AS1096" s="21"/>
      <c r="AT1096" s="21"/>
      <c r="AU1096" s="21"/>
      <c r="AV1096" s="21"/>
      <c r="AW1096" s="21"/>
      <c r="AX1096" s="21"/>
      <c r="AY1096" s="21"/>
      <c r="AZ1096" s="21"/>
      <c r="BA1096" s="21"/>
      <c r="BB1096" s="21"/>
      <c r="BC1096" s="21"/>
      <c r="BD1096" s="21"/>
    </row>
    <row r="1097" spans="1:56" ht="12.75">
      <c r="A1097" s="21"/>
      <c r="B1097" s="7"/>
      <c r="C1097" s="7"/>
      <c r="D1097" s="7"/>
      <c r="E1097" s="7"/>
      <c r="F1097" s="7"/>
      <c r="G1097" s="7"/>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c r="AF1097" s="21"/>
      <c r="AG1097" s="21"/>
      <c r="AH1097" s="21"/>
      <c r="AI1097" s="21"/>
      <c r="AJ1097" s="21"/>
      <c r="AK1097" s="21"/>
      <c r="AL1097" s="21"/>
      <c r="AM1097" s="21"/>
      <c r="AN1097" s="21"/>
      <c r="AO1097" s="21"/>
      <c r="AP1097" s="21"/>
      <c r="AQ1097" s="21"/>
      <c r="AR1097" s="21"/>
      <c r="AS1097" s="21"/>
      <c r="AT1097" s="21"/>
      <c r="AU1097" s="21"/>
      <c r="AV1097" s="21"/>
      <c r="AW1097" s="21"/>
      <c r="AX1097" s="21"/>
      <c r="AY1097" s="21"/>
      <c r="AZ1097" s="21"/>
      <c r="BA1097" s="21"/>
      <c r="BB1097" s="21"/>
      <c r="BC1097" s="21"/>
      <c r="BD1097" s="21"/>
    </row>
    <row r="1098" spans="1:56" ht="12.75">
      <c r="A1098" s="21"/>
      <c r="B1098" s="7"/>
      <c r="C1098" s="7"/>
      <c r="D1098" s="7"/>
      <c r="E1098" s="7"/>
      <c r="F1098" s="7"/>
      <c r="G1098" s="7"/>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c r="AF1098" s="21"/>
      <c r="AG1098" s="21"/>
      <c r="AH1098" s="21"/>
      <c r="AI1098" s="21"/>
      <c r="AJ1098" s="21"/>
      <c r="AK1098" s="21"/>
      <c r="AL1098" s="21"/>
      <c r="AM1098" s="21"/>
      <c r="AN1098" s="21"/>
      <c r="AO1098" s="21"/>
      <c r="AP1098" s="21"/>
      <c r="AQ1098" s="21"/>
      <c r="AR1098" s="21"/>
      <c r="AS1098" s="21"/>
      <c r="AT1098" s="21"/>
      <c r="AU1098" s="21"/>
      <c r="AV1098" s="21"/>
      <c r="AW1098" s="21"/>
      <c r="AX1098" s="21"/>
      <c r="AY1098" s="21"/>
      <c r="AZ1098" s="21"/>
      <c r="BA1098" s="21"/>
      <c r="BB1098" s="21"/>
      <c r="BC1098" s="21"/>
      <c r="BD1098" s="21"/>
    </row>
    <row r="1099" spans="1:56" ht="12.75">
      <c r="A1099" s="21"/>
      <c r="B1099" s="7"/>
      <c r="C1099" s="7"/>
      <c r="D1099" s="7"/>
      <c r="E1099" s="7"/>
      <c r="F1099" s="7"/>
      <c r="G1099" s="7"/>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c r="AF1099" s="21"/>
      <c r="AG1099" s="21"/>
      <c r="AH1099" s="21"/>
      <c r="AI1099" s="21"/>
      <c r="AJ1099" s="21"/>
      <c r="AK1099" s="21"/>
      <c r="AL1099" s="21"/>
      <c r="AM1099" s="21"/>
      <c r="AN1099" s="21"/>
      <c r="AO1099" s="21"/>
      <c r="AP1099" s="21"/>
      <c r="AQ1099" s="21"/>
      <c r="AR1099" s="21"/>
      <c r="AS1099" s="21"/>
      <c r="AT1099" s="21"/>
      <c r="AU1099" s="21"/>
      <c r="AV1099" s="21"/>
      <c r="AW1099" s="21"/>
      <c r="AX1099" s="21"/>
      <c r="AY1099" s="21"/>
      <c r="AZ1099" s="21"/>
      <c r="BA1099" s="21"/>
      <c r="BB1099" s="21"/>
      <c r="BC1099" s="21"/>
      <c r="BD1099" s="21"/>
    </row>
    <row r="1100" spans="1:56" ht="12.75">
      <c r="A1100" s="21"/>
      <c r="B1100" s="7"/>
      <c r="C1100" s="7"/>
      <c r="D1100" s="7"/>
      <c r="E1100" s="7"/>
      <c r="F1100" s="7"/>
      <c r="G1100" s="7"/>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c r="AF1100" s="21"/>
      <c r="AG1100" s="21"/>
      <c r="AH1100" s="21"/>
      <c r="AI1100" s="21"/>
      <c r="AJ1100" s="21"/>
      <c r="AK1100" s="21"/>
      <c r="AL1100" s="21"/>
      <c r="AM1100" s="21"/>
      <c r="AN1100" s="21"/>
      <c r="AO1100" s="21"/>
      <c r="AP1100" s="21"/>
      <c r="AQ1100" s="21"/>
      <c r="AR1100" s="21"/>
      <c r="AS1100" s="21"/>
      <c r="AT1100" s="21"/>
      <c r="AU1100" s="21"/>
      <c r="AV1100" s="21"/>
      <c r="AW1100" s="21"/>
      <c r="AX1100" s="21"/>
      <c r="AY1100" s="21"/>
      <c r="AZ1100" s="21"/>
      <c r="BA1100" s="21"/>
      <c r="BB1100" s="21"/>
      <c r="BC1100" s="21"/>
      <c r="BD1100" s="21"/>
    </row>
    <row r="1101" spans="1:56" ht="12.75">
      <c r="A1101" s="21"/>
      <c r="B1101" s="7"/>
      <c r="C1101" s="7"/>
      <c r="D1101" s="7"/>
      <c r="E1101" s="7"/>
      <c r="F1101" s="7"/>
      <c r="G1101" s="7"/>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c r="AF1101" s="21"/>
      <c r="AG1101" s="21"/>
      <c r="AH1101" s="21"/>
      <c r="AI1101" s="21"/>
      <c r="AJ1101" s="21"/>
      <c r="AK1101" s="21"/>
      <c r="AL1101" s="21"/>
      <c r="AM1101" s="21"/>
      <c r="AN1101" s="21"/>
      <c r="AO1101" s="21"/>
      <c r="AP1101" s="21"/>
      <c r="AQ1101" s="21"/>
      <c r="AR1101" s="21"/>
      <c r="AS1101" s="21"/>
      <c r="AT1101" s="21"/>
      <c r="AU1101" s="21"/>
      <c r="AV1101" s="21"/>
      <c r="AW1101" s="21"/>
      <c r="AX1101" s="21"/>
      <c r="AY1101" s="21"/>
      <c r="AZ1101" s="21"/>
      <c r="BA1101" s="21"/>
      <c r="BB1101" s="21"/>
      <c r="BC1101" s="21"/>
      <c r="BD1101" s="21"/>
    </row>
    <row r="1102" spans="1:56" ht="12.75">
      <c r="A1102" s="21"/>
      <c r="B1102" s="7"/>
      <c r="C1102" s="7"/>
      <c r="D1102" s="7"/>
      <c r="E1102" s="7"/>
      <c r="F1102" s="7"/>
      <c r="G1102" s="7"/>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c r="AF1102" s="21"/>
      <c r="AG1102" s="21"/>
      <c r="AH1102" s="21"/>
      <c r="AI1102" s="21"/>
      <c r="AJ1102" s="21"/>
      <c r="AK1102" s="21"/>
      <c r="AL1102" s="21"/>
      <c r="AM1102" s="21"/>
      <c r="AN1102" s="21"/>
      <c r="AO1102" s="21"/>
      <c r="AP1102" s="21"/>
      <c r="AQ1102" s="21"/>
      <c r="AR1102" s="21"/>
      <c r="AS1102" s="21"/>
      <c r="AT1102" s="21"/>
      <c r="AU1102" s="21"/>
      <c r="AV1102" s="21"/>
      <c r="AW1102" s="21"/>
      <c r="AX1102" s="21"/>
      <c r="AY1102" s="21"/>
      <c r="AZ1102" s="21"/>
      <c r="BA1102" s="21"/>
      <c r="BB1102" s="21"/>
      <c r="BC1102" s="21"/>
      <c r="BD1102" s="21"/>
    </row>
    <row r="1103" spans="1:56" ht="12.75">
      <c r="A1103" s="21"/>
      <c r="B1103" s="7"/>
      <c r="C1103" s="7"/>
      <c r="D1103" s="7"/>
      <c r="E1103" s="7"/>
      <c r="F1103" s="7"/>
      <c r="G1103" s="7"/>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c r="AF1103" s="21"/>
      <c r="AG1103" s="21"/>
      <c r="AH1103" s="21"/>
      <c r="AI1103" s="21"/>
      <c r="AJ1103" s="21"/>
      <c r="AK1103" s="21"/>
      <c r="AL1103" s="21"/>
      <c r="AM1103" s="21"/>
      <c r="AN1103" s="21"/>
      <c r="AO1103" s="21"/>
      <c r="AP1103" s="21"/>
      <c r="AQ1103" s="21"/>
      <c r="AR1103" s="21"/>
      <c r="AS1103" s="21"/>
      <c r="AT1103" s="21"/>
      <c r="AU1103" s="21"/>
      <c r="AV1103" s="21"/>
      <c r="AW1103" s="21"/>
      <c r="AX1103" s="21"/>
      <c r="AY1103" s="21"/>
      <c r="AZ1103" s="21"/>
      <c r="BA1103" s="21"/>
      <c r="BB1103" s="21"/>
      <c r="BC1103" s="21"/>
      <c r="BD1103" s="21"/>
    </row>
    <row r="1104" spans="1:56" ht="12.75">
      <c r="A1104" s="21"/>
      <c r="B1104" s="7"/>
      <c r="C1104" s="7"/>
      <c r="D1104" s="7"/>
      <c r="E1104" s="7"/>
      <c r="F1104" s="7"/>
      <c r="G1104" s="7"/>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c r="AF1104" s="21"/>
      <c r="AG1104" s="21"/>
      <c r="AH1104" s="21"/>
      <c r="AI1104" s="21"/>
      <c r="AJ1104" s="21"/>
      <c r="AK1104" s="21"/>
      <c r="AL1104" s="21"/>
      <c r="AM1104" s="21"/>
      <c r="AN1104" s="21"/>
      <c r="AO1104" s="21"/>
      <c r="AP1104" s="21"/>
      <c r="AQ1104" s="21"/>
      <c r="AR1104" s="21"/>
      <c r="AS1104" s="21"/>
      <c r="AT1104" s="21"/>
      <c r="AU1104" s="21"/>
      <c r="AV1104" s="21"/>
      <c r="AW1104" s="21"/>
      <c r="AX1104" s="21"/>
      <c r="AY1104" s="21"/>
      <c r="AZ1104" s="21"/>
      <c r="BA1104" s="21"/>
      <c r="BB1104" s="21"/>
      <c r="BC1104" s="21"/>
      <c r="BD1104" s="21"/>
    </row>
    <row r="1105" spans="1:56" ht="12.75">
      <c r="A1105" s="21"/>
      <c r="B1105" s="7"/>
      <c r="C1105" s="7"/>
      <c r="D1105" s="7"/>
      <c r="E1105" s="7"/>
      <c r="F1105" s="7"/>
      <c r="G1105" s="7"/>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c r="AF1105" s="21"/>
      <c r="AG1105" s="21"/>
      <c r="AH1105" s="21"/>
      <c r="AI1105" s="21"/>
      <c r="AJ1105" s="21"/>
      <c r="AK1105" s="21"/>
      <c r="AL1105" s="21"/>
      <c r="AM1105" s="21"/>
      <c r="AN1105" s="21"/>
      <c r="AO1105" s="21"/>
      <c r="AP1105" s="21"/>
      <c r="AQ1105" s="21"/>
      <c r="AR1105" s="21"/>
      <c r="AS1105" s="21"/>
      <c r="AT1105" s="21"/>
      <c r="AU1105" s="21"/>
      <c r="AV1105" s="21"/>
      <c r="AW1105" s="21"/>
      <c r="AX1105" s="21"/>
      <c r="AY1105" s="21"/>
      <c r="AZ1105" s="21"/>
      <c r="BA1105" s="21"/>
      <c r="BB1105" s="21"/>
      <c r="BC1105" s="21"/>
      <c r="BD1105" s="21"/>
    </row>
    <row r="1106" spans="1:56" ht="12.75">
      <c r="A1106" s="21"/>
      <c r="B1106" s="7"/>
      <c r="C1106" s="7"/>
      <c r="D1106" s="7"/>
      <c r="E1106" s="7"/>
      <c r="F1106" s="7"/>
      <c r="G1106" s="7"/>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c r="AF1106" s="21"/>
      <c r="AG1106" s="21"/>
      <c r="AH1106" s="21"/>
      <c r="AI1106" s="21"/>
      <c r="AJ1106" s="21"/>
      <c r="AK1106" s="21"/>
      <c r="AL1106" s="21"/>
      <c r="AM1106" s="21"/>
      <c r="AN1106" s="21"/>
      <c r="AO1106" s="21"/>
      <c r="AP1106" s="21"/>
      <c r="AQ1106" s="21"/>
      <c r="AR1106" s="21"/>
      <c r="AS1106" s="21"/>
      <c r="AT1106" s="21"/>
      <c r="AU1106" s="21"/>
      <c r="AV1106" s="21"/>
      <c r="AW1106" s="21"/>
      <c r="AX1106" s="21"/>
      <c r="AY1106" s="21"/>
      <c r="AZ1106" s="21"/>
      <c r="BA1106" s="21"/>
      <c r="BB1106" s="21"/>
      <c r="BC1106" s="21"/>
      <c r="BD1106" s="21"/>
    </row>
    <row r="1107" spans="1:56" ht="12.75">
      <c r="A1107" s="21"/>
      <c r="B1107" s="7"/>
      <c r="C1107" s="7"/>
      <c r="D1107" s="7"/>
      <c r="E1107" s="7"/>
      <c r="F1107" s="7"/>
      <c r="G1107" s="7"/>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c r="AF1107" s="21"/>
      <c r="AG1107" s="21"/>
      <c r="AH1107" s="21"/>
      <c r="AI1107" s="21"/>
      <c r="AJ1107" s="21"/>
      <c r="AK1107" s="21"/>
      <c r="AL1107" s="21"/>
      <c r="AM1107" s="21"/>
      <c r="AN1107" s="21"/>
      <c r="AO1107" s="21"/>
      <c r="AP1107" s="21"/>
      <c r="AQ1107" s="21"/>
      <c r="AR1107" s="21"/>
      <c r="AS1107" s="21"/>
      <c r="AT1107" s="21"/>
      <c r="AU1107" s="21"/>
      <c r="AV1107" s="21"/>
      <c r="AW1107" s="21"/>
      <c r="AX1107" s="21"/>
      <c r="AY1107" s="21"/>
      <c r="AZ1107" s="21"/>
      <c r="BA1107" s="21"/>
      <c r="BB1107" s="21"/>
      <c r="BC1107" s="21"/>
      <c r="BD1107" s="21"/>
    </row>
    <row r="1108" spans="1:56" ht="12.75">
      <c r="A1108" s="21"/>
      <c r="B1108" s="7"/>
      <c r="C1108" s="7"/>
      <c r="D1108" s="7"/>
      <c r="E1108" s="7"/>
      <c r="F1108" s="7"/>
      <c r="G1108" s="7"/>
      <c r="H1108" s="21"/>
      <c r="I1108" s="21"/>
      <c r="J1108" s="21"/>
      <c r="K1108" s="21"/>
      <c r="L1108" s="21"/>
      <c r="M1108" s="21"/>
      <c r="N1108" s="21"/>
      <c r="O1108" s="21"/>
      <c r="P1108" s="21"/>
      <c r="Q1108" s="21"/>
      <c r="R1108" s="21"/>
      <c r="S1108" s="21"/>
      <c r="T1108" s="21"/>
      <c r="U1108" s="21"/>
      <c r="V1108" s="21"/>
      <c r="W1108" s="21"/>
      <c r="X1108" s="21"/>
      <c r="Y1108" s="21"/>
      <c r="Z1108" s="21"/>
      <c r="AA1108" s="21"/>
      <c r="AB1108" s="21"/>
      <c r="AC1108" s="21"/>
      <c r="AD1108" s="21"/>
      <c r="AE1108" s="21"/>
      <c r="AF1108" s="21"/>
      <c r="AG1108" s="21"/>
      <c r="AH1108" s="21"/>
      <c r="AI1108" s="21"/>
      <c r="AJ1108" s="21"/>
      <c r="AK1108" s="21"/>
      <c r="AL1108" s="21"/>
      <c r="AM1108" s="21"/>
      <c r="AN1108" s="21"/>
      <c r="AO1108" s="21"/>
      <c r="AP1108" s="21"/>
      <c r="AQ1108" s="21"/>
      <c r="AR1108" s="21"/>
      <c r="AS1108" s="21"/>
      <c r="AT1108" s="21"/>
      <c r="AU1108" s="21"/>
      <c r="AV1108" s="21"/>
      <c r="AW1108" s="21"/>
      <c r="AX1108" s="21"/>
      <c r="AY1108" s="21"/>
      <c r="AZ1108" s="21"/>
      <c r="BA1108" s="21"/>
      <c r="BB1108" s="21"/>
      <c r="BC1108" s="21"/>
      <c r="BD1108" s="21"/>
    </row>
    <row r="1109" spans="1:56" ht="12.75">
      <c r="A1109" s="21"/>
      <c r="B1109" s="7"/>
      <c r="C1109" s="7"/>
      <c r="D1109" s="7"/>
      <c r="E1109" s="7"/>
      <c r="F1109" s="7"/>
      <c r="G1109" s="7"/>
      <c r="H1109" s="21"/>
      <c r="I1109" s="21"/>
      <c r="J1109" s="21"/>
      <c r="K1109" s="21"/>
      <c r="L1109" s="21"/>
      <c r="M1109" s="21"/>
      <c r="N1109" s="21"/>
      <c r="O1109" s="21"/>
      <c r="P1109" s="21"/>
      <c r="Q1109" s="21"/>
      <c r="R1109" s="21"/>
      <c r="S1109" s="21"/>
      <c r="T1109" s="21"/>
      <c r="U1109" s="21"/>
      <c r="V1109" s="21"/>
      <c r="W1109" s="21"/>
      <c r="X1109" s="21"/>
      <c r="Y1109" s="21"/>
      <c r="Z1109" s="21"/>
      <c r="AA1109" s="21"/>
      <c r="AB1109" s="21"/>
      <c r="AC1109" s="21"/>
      <c r="AD1109" s="21"/>
      <c r="AE1109" s="21"/>
      <c r="AF1109" s="21"/>
      <c r="AG1109" s="21"/>
      <c r="AH1109" s="21"/>
      <c r="AI1109" s="21"/>
      <c r="AJ1109" s="21"/>
      <c r="AK1109" s="21"/>
      <c r="AL1109" s="21"/>
      <c r="AM1109" s="21"/>
      <c r="AN1109" s="21"/>
      <c r="AO1109" s="21"/>
      <c r="AP1109" s="21"/>
      <c r="AQ1109" s="21"/>
      <c r="AR1109" s="21"/>
      <c r="AS1109" s="21"/>
      <c r="AT1109" s="21"/>
      <c r="AU1109" s="21"/>
      <c r="AV1109" s="21"/>
      <c r="AW1109" s="21"/>
      <c r="AX1109" s="21"/>
      <c r="AY1109" s="21"/>
      <c r="AZ1109" s="21"/>
      <c r="BA1109" s="21"/>
      <c r="BB1109" s="21"/>
      <c r="BC1109" s="21"/>
      <c r="BD1109" s="21"/>
    </row>
    <row r="1110" spans="1:56" ht="12.75">
      <c r="A1110" s="21"/>
      <c r="B1110" s="7"/>
      <c r="C1110" s="7"/>
      <c r="D1110" s="7"/>
      <c r="E1110" s="7"/>
      <c r="F1110" s="7"/>
      <c r="G1110" s="7"/>
      <c r="H1110" s="21"/>
      <c r="I1110" s="21"/>
      <c r="J1110" s="21"/>
      <c r="K1110" s="21"/>
      <c r="L1110" s="21"/>
      <c r="M1110" s="21"/>
      <c r="N1110" s="21"/>
      <c r="O1110" s="21"/>
      <c r="P1110" s="21"/>
      <c r="Q1110" s="21"/>
      <c r="R1110" s="21"/>
      <c r="S1110" s="21"/>
      <c r="T1110" s="21"/>
      <c r="U1110" s="21"/>
      <c r="V1110" s="21"/>
      <c r="W1110" s="21"/>
      <c r="X1110" s="21"/>
      <c r="Y1110" s="21"/>
      <c r="Z1110" s="21"/>
      <c r="AA1110" s="21"/>
      <c r="AB1110" s="21"/>
      <c r="AC1110" s="21"/>
      <c r="AD1110" s="21"/>
      <c r="AE1110" s="21"/>
      <c r="AF1110" s="21"/>
      <c r="AG1110" s="21"/>
      <c r="AH1110" s="21"/>
      <c r="AI1110" s="21"/>
      <c r="AJ1110" s="21"/>
      <c r="AK1110" s="21"/>
      <c r="AL1110" s="21"/>
      <c r="AM1110" s="21"/>
      <c r="AN1110" s="21"/>
      <c r="AO1110" s="21"/>
      <c r="AP1110" s="21"/>
      <c r="AQ1110" s="21"/>
      <c r="AR1110" s="21"/>
      <c r="AS1110" s="21"/>
      <c r="AT1110" s="21"/>
      <c r="AU1110" s="21"/>
      <c r="AV1110" s="21"/>
      <c r="AW1110" s="21"/>
      <c r="AX1110" s="21"/>
      <c r="AY1110" s="21"/>
      <c r="AZ1110" s="21"/>
      <c r="BA1110" s="21"/>
      <c r="BB1110" s="21"/>
      <c r="BC1110" s="21"/>
      <c r="BD1110" s="21"/>
    </row>
    <row r="1111" spans="1:56" ht="12.75">
      <c r="A1111" s="21"/>
      <c r="B1111" s="7"/>
      <c r="C1111" s="7"/>
      <c r="D1111" s="7"/>
      <c r="E1111" s="7"/>
      <c r="F1111" s="7"/>
      <c r="G1111" s="7"/>
      <c r="H1111" s="21"/>
      <c r="I1111" s="21"/>
      <c r="J1111" s="21"/>
      <c r="K1111" s="21"/>
      <c r="L1111" s="21"/>
      <c r="M1111" s="21"/>
      <c r="N1111" s="21"/>
      <c r="O1111" s="21"/>
      <c r="P1111" s="21"/>
      <c r="Q1111" s="21"/>
      <c r="R1111" s="21"/>
      <c r="S1111" s="21"/>
      <c r="T1111" s="21"/>
      <c r="U1111" s="21"/>
      <c r="V1111" s="21"/>
      <c r="W1111" s="21"/>
      <c r="X1111" s="21"/>
      <c r="Y1111" s="21"/>
      <c r="Z1111" s="21"/>
      <c r="AA1111" s="21"/>
      <c r="AB1111" s="21"/>
      <c r="AC1111" s="21"/>
      <c r="AD1111" s="21"/>
      <c r="AE1111" s="21"/>
      <c r="AF1111" s="21"/>
      <c r="AG1111" s="21"/>
      <c r="AH1111" s="21"/>
      <c r="AI1111" s="21"/>
      <c r="AJ1111" s="21"/>
      <c r="AK1111" s="21"/>
      <c r="AL1111" s="21"/>
      <c r="AM1111" s="21"/>
      <c r="AN1111" s="21"/>
      <c r="AO1111" s="21"/>
      <c r="AP1111" s="21"/>
      <c r="AQ1111" s="21"/>
      <c r="AR1111" s="21"/>
      <c r="AS1111" s="21"/>
      <c r="AT1111" s="21"/>
      <c r="AU1111" s="21"/>
      <c r="AV1111" s="21"/>
      <c r="AW1111" s="21"/>
      <c r="AX1111" s="21"/>
      <c r="AY1111" s="21"/>
      <c r="AZ1111" s="21"/>
      <c r="BA1111" s="21"/>
      <c r="BB1111" s="21"/>
      <c r="BC1111" s="21"/>
      <c r="BD1111" s="21"/>
    </row>
    <row r="1112" spans="1:56" ht="12.75">
      <c r="A1112" s="21"/>
      <c r="B1112" s="7"/>
      <c r="C1112" s="7"/>
      <c r="D1112" s="7"/>
      <c r="E1112" s="7"/>
      <c r="F1112" s="7"/>
      <c r="G1112" s="7"/>
      <c r="H1112" s="21"/>
      <c r="I1112" s="21"/>
      <c r="J1112" s="21"/>
      <c r="K1112" s="21"/>
      <c r="L1112" s="21"/>
      <c r="M1112" s="21"/>
      <c r="N1112" s="21"/>
      <c r="O1112" s="21"/>
      <c r="P1112" s="21"/>
      <c r="Q1112" s="21"/>
      <c r="R1112" s="21"/>
      <c r="S1112" s="21"/>
      <c r="T1112" s="21"/>
      <c r="U1112" s="21"/>
      <c r="V1112" s="21"/>
      <c r="W1112" s="21"/>
      <c r="X1112" s="21"/>
      <c r="Y1112" s="21"/>
      <c r="Z1112" s="21"/>
      <c r="AA1112" s="21"/>
      <c r="AB1112" s="21"/>
      <c r="AC1112" s="21"/>
      <c r="AD1112" s="21"/>
      <c r="AE1112" s="21"/>
      <c r="AF1112" s="21"/>
      <c r="AG1112" s="21"/>
      <c r="AH1112" s="21"/>
      <c r="AI1112" s="21"/>
      <c r="AJ1112" s="21"/>
      <c r="AK1112" s="21"/>
      <c r="AL1112" s="21"/>
      <c r="AM1112" s="21"/>
      <c r="AN1112" s="21"/>
      <c r="AO1112" s="21"/>
      <c r="AP1112" s="21"/>
      <c r="AQ1112" s="21"/>
      <c r="AR1112" s="21"/>
      <c r="AS1112" s="21"/>
      <c r="AT1112" s="21"/>
      <c r="AU1112" s="21"/>
      <c r="AV1112" s="21"/>
      <c r="AW1112" s="21"/>
      <c r="AX1112" s="21"/>
      <c r="AY1112" s="21"/>
      <c r="AZ1112" s="21"/>
      <c r="BA1112" s="21"/>
      <c r="BB1112" s="21"/>
      <c r="BC1112" s="21"/>
      <c r="BD1112" s="21"/>
    </row>
    <row r="1113" spans="1:56" ht="12.75">
      <c r="A1113" s="21"/>
      <c r="B1113" s="7"/>
      <c r="C1113" s="7"/>
      <c r="D1113" s="7"/>
      <c r="E1113" s="7"/>
      <c r="F1113" s="7"/>
      <c r="G1113" s="7"/>
      <c r="H1113" s="21"/>
      <c r="I1113" s="21"/>
      <c r="J1113" s="21"/>
      <c r="K1113" s="21"/>
      <c r="L1113" s="21"/>
      <c r="M1113" s="21"/>
      <c r="N1113" s="21"/>
      <c r="O1113" s="21"/>
      <c r="P1113" s="21"/>
      <c r="Q1113" s="21"/>
      <c r="R1113" s="21"/>
      <c r="S1113" s="21"/>
      <c r="T1113" s="21"/>
      <c r="U1113" s="21"/>
      <c r="V1113" s="21"/>
      <c r="W1113" s="21"/>
      <c r="X1113" s="21"/>
      <c r="Y1113" s="21"/>
      <c r="Z1113" s="21"/>
      <c r="AA1113" s="21"/>
      <c r="AB1113" s="21"/>
      <c r="AC1113" s="21"/>
      <c r="AD1113" s="21"/>
      <c r="AE1113" s="21"/>
      <c r="AF1113" s="21"/>
      <c r="AG1113" s="21"/>
      <c r="AH1113" s="21"/>
      <c r="AI1113" s="21"/>
      <c r="AJ1113" s="21"/>
      <c r="AK1113" s="21"/>
      <c r="AL1113" s="21"/>
      <c r="AM1113" s="21"/>
      <c r="AN1113" s="21"/>
      <c r="AO1113" s="21"/>
      <c r="AP1113" s="21"/>
      <c r="AQ1113" s="21"/>
      <c r="AR1113" s="21"/>
      <c r="AS1113" s="21"/>
      <c r="AT1113" s="21"/>
      <c r="AU1113" s="21"/>
      <c r="AV1113" s="21"/>
      <c r="AW1113" s="21"/>
      <c r="AX1113" s="21"/>
      <c r="AY1113" s="21"/>
      <c r="AZ1113" s="21"/>
      <c r="BA1113" s="21"/>
      <c r="BB1113" s="21"/>
      <c r="BC1113" s="21"/>
      <c r="BD1113" s="21"/>
    </row>
    <row r="1114" spans="1:56" ht="12.75">
      <c r="A1114" s="21"/>
      <c r="B1114" s="7"/>
      <c r="C1114" s="7"/>
      <c r="D1114" s="7"/>
      <c r="E1114" s="7"/>
      <c r="F1114" s="7"/>
      <c r="G1114" s="7"/>
      <c r="H1114" s="21"/>
      <c r="I1114" s="21"/>
      <c r="J1114" s="21"/>
      <c r="K1114" s="21"/>
      <c r="L1114" s="21"/>
      <c r="M1114" s="21"/>
      <c r="N1114" s="21"/>
      <c r="O1114" s="21"/>
      <c r="P1114" s="21"/>
      <c r="Q1114" s="21"/>
      <c r="R1114" s="21"/>
      <c r="S1114" s="21"/>
      <c r="T1114" s="21"/>
      <c r="U1114" s="21"/>
      <c r="V1114" s="21"/>
      <c r="W1114" s="21"/>
      <c r="X1114" s="21"/>
      <c r="Y1114" s="21"/>
      <c r="Z1114" s="21"/>
      <c r="AA1114" s="21"/>
      <c r="AB1114" s="21"/>
      <c r="AC1114" s="21"/>
      <c r="AD1114" s="21"/>
      <c r="AE1114" s="21"/>
      <c r="AF1114" s="21"/>
      <c r="AG1114" s="21"/>
      <c r="AH1114" s="21"/>
      <c r="AI1114" s="21"/>
      <c r="AJ1114" s="21"/>
      <c r="AK1114" s="21"/>
      <c r="AL1114" s="21"/>
      <c r="AM1114" s="21"/>
      <c r="AN1114" s="21"/>
      <c r="AO1114" s="21"/>
      <c r="AP1114" s="21"/>
      <c r="AQ1114" s="21"/>
      <c r="AR1114" s="21"/>
      <c r="AS1114" s="21"/>
      <c r="AT1114" s="21"/>
      <c r="AU1114" s="21"/>
      <c r="AV1114" s="21"/>
      <c r="AW1114" s="21"/>
      <c r="AX1114" s="21"/>
      <c r="AY1114" s="21"/>
      <c r="AZ1114" s="21"/>
      <c r="BA1114" s="21"/>
      <c r="BB1114" s="21"/>
      <c r="BC1114" s="21"/>
      <c r="BD1114" s="21"/>
    </row>
    <row r="1115" spans="1:56" ht="12.75">
      <c r="A1115" s="21"/>
      <c r="B1115" s="7"/>
      <c r="C1115" s="7"/>
      <c r="D1115" s="7"/>
      <c r="E1115" s="7"/>
      <c r="F1115" s="7"/>
      <c r="G1115" s="7"/>
      <c r="H1115" s="21"/>
      <c r="I1115" s="21"/>
      <c r="J1115" s="21"/>
      <c r="K1115" s="21"/>
      <c r="L1115" s="21"/>
      <c r="M1115" s="21"/>
      <c r="N1115" s="21"/>
      <c r="O1115" s="21"/>
      <c r="P1115" s="21"/>
      <c r="Q1115" s="21"/>
      <c r="R1115" s="21"/>
      <c r="S1115" s="21"/>
      <c r="T1115" s="21"/>
      <c r="U1115" s="21"/>
      <c r="V1115" s="21"/>
      <c r="W1115" s="21"/>
      <c r="X1115" s="21"/>
      <c r="Y1115" s="21"/>
      <c r="Z1115" s="21"/>
      <c r="AA1115" s="21"/>
      <c r="AB1115" s="21"/>
      <c r="AC1115" s="21"/>
      <c r="AD1115" s="21"/>
      <c r="AE1115" s="21"/>
      <c r="AF1115" s="21"/>
      <c r="AG1115" s="21"/>
      <c r="AH1115" s="21"/>
      <c r="AI1115" s="21"/>
      <c r="AJ1115" s="21"/>
      <c r="AK1115" s="21"/>
      <c r="AL1115" s="21"/>
      <c r="AM1115" s="21"/>
      <c r="AN1115" s="21"/>
      <c r="AO1115" s="21"/>
      <c r="AP1115" s="21"/>
      <c r="AQ1115" s="21"/>
      <c r="AR1115" s="21"/>
      <c r="AS1115" s="21"/>
      <c r="AT1115" s="21"/>
      <c r="AU1115" s="21"/>
      <c r="AV1115" s="21"/>
      <c r="AW1115" s="21"/>
      <c r="AX1115" s="21"/>
      <c r="AY1115" s="21"/>
      <c r="AZ1115" s="21"/>
      <c r="BA1115" s="21"/>
      <c r="BB1115" s="21"/>
      <c r="BC1115" s="21"/>
      <c r="BD1115" s="21"/>
    </row>
    <row r="1116" spans="1:56" ht="12.75">
      <c r="A1116" s="21"/>
      <c r="B1116" s="7"/>
      <c r="C1116" s="7"/>
      <c r="D1116" s="7"/>
      <c r="E1116" s="7"/>
      <c r="F1116" s="7"/>
      <c r="G1116" s="7"/>
      <c r="H1116" s="21"/>
      <c r="I1116" s="21"/>
      <c r="J1116" s="21"/>
      <c r="K1116" s="21"/>
      <c r="L1116" s="21"/>
      <c r="M1116" s="21"/>
      <c r="N1116" s="21"/>
      <c r="O1116" s="21"/>
      <c r="P1116" s="21"/>
      <c r="Q1116" s="21"/>
      <c r="R1116" s="21"/>
      <c r="S1116" s="21"/>
      <c r="T1116" s="21"/>
      <c r="U1116" s="21"/>
      <c r="V1116" s="21"/>
      <c r="W1116" s="21"/>
      <c r="X1116" s="21"/>
      <c r="Y1116" s="21"/>
      <c r="Z1116" s="21"/>
      <c r="AA1116" s="21"/>
      <c r="AB1116" s="21"/>
      <c r="AC1116" s="21"/>
      <c r="AD1116" s="21"/>
      <c r="AE1116" s="21"/>
      <c r="AF1116" s="21"/>
      <c r="AG1116" s="21"/>
      <c r="AH1116" s="21"/>
      <c r="AI1116" s="21"/>
      <c r="AJ1116" s="21"/>
      <c r="AK1116" s="21"/>
      <c r="AL1116" s="21"/>
      <c r="AM1116" s="21"/>
      <c r="AN1116" s="21"/>
      <c r="AO1116" s="21"/>
      <c r="AP1116" s="21"/>
      <c r="AQ1116" s="21"/>
      <c r="AR1116" s="21"/>
      <c r="AS1116" s="21"/>
      <c r="AT1116" s="21"/>
      <c r="AU1116" s="21"/>
      <c r="AV1116" s="21"/>
      <c r="AW1116" s="21"/>
      <c r="AX1116" s="21"/>
      <c r="AY1116" s="21"/>
      <c r="AZ1116" s="21"/>
      <c r="BA1116" s="21"/>
      <c r="BB1116" s="21"/>
      <c r="BC1116" s="21"/>
      <c r="BD1116" s="21"/>
    </row>
    <row r="1117" spans="1:56" ht="12.75">
      <c r="A1117" s="21"/>
      <c r="B1117" s="7"/>
      <c r="C1117" s="7"/>
      <c r="D1117" s="7"/>
      <c r="E1117" s="7"/>
      <c r="F1117" s="7"/>
      <c r="G1117" s="7"/>
      <c r="H1117" s="21"/>
      <c r="I1117" s="21"/>
      <c r="J1117" s="21"/>
      <c r="K1117" s="21"/>
      <c r="L1117" s="21"/>
      <c r="M1117" s="21"/>
      <c r="N1117" s="21"/>
      <c r="O1117" s="21"/>
      <c r="P1117" s="21"/>
      <c r="Q1117" s="21"/>
      <c r="R1117" s="21"/>
      <c r="S1117" s="21"/>
      <c r="T1117" s="21"/>
      <c r="U1117" s="21"/>
      <c r="V1117" s="21"/>
      <c r="W1117" s="21"/>
      <c r="X1117" s="21"/>
      <c r="Y1117" s="21"/>
      <c r="Z1117" s="21"/>
      <c r="AA1117" s="21"/>
      <c r="AB1117" s="21"/>
      <c r="AC1117" s="21"/>
      <c r="AD1117" s="21"/>
      <c r="AE1117" s="21"/>
      <c r="AF1117" s="21"/>
      <c r="AG1117" s="21"/>
      <c r="AH1117" s="21"/>
      <c r="AI1117" s="21"/>
      <c r="AJ1117" s="21"/>
      <c r="AK1117" s="21"/>
      <c r="AL1117" s="21"/>
      <c r="AM1117" s="21"/>
      <c r="AN1117" s="21"/>
      <c r="AO1117" s="21"/>
      <c r="AP1117" s="21"/>
      <c r="AQ1117" s="21"/>
      <c r="AR1117" s="21"/>
      <c r="AS1117" s="21"/>
      <c r="AT1117" s="21"/>
      <c r="AU1117" s="21"/>
      <c r="AV1117" s="21"/>
      <c r="AW1117" s="21"/>
      <c r="AX1117" s="21"/>
      <c r="AY1117" s="21"/>
      <c r="AZ1117" s="21"/>
      <c r="BA1117" s="21"/>
      <c r="BB1117" s="21"/>
      <c r="BC1117" s="21"/>
      <c r="BD1117" s="21"/>
    </row>
    <row r="1118" spans="1:56" ht="12.75">
      <c r="A1118" s="21"/>
      <c r="B1118" s="7"/>
      <c r="C1118" s="7"/>
      <c r="D1118" s="7"/>
      <c r="E1118" s="7"/>
      <c r="F1118" s="7"/>
      <c r="G1118" s="7"/>
      <c r="H1118" s="21"/>
      <c r="I1118" s="21"/>
      <c r="J1118" s="21"/>
      <c r="K1118" s="21"/>
      <c r="L1118" s="21"/>
      <c r="M1118" s="21"/>
      <c r="N1118" s="21"/>
      <c r="O1118" s="21"/>
      <c r="P1118" s="21"/>
      <c r="Q1118" s="21"/>
      <c r="R1118" s="21"/>
      <c r="S1118" s="21"/>
      <c r="T1118" s="21"/>
      <c r="U1118" s="21"/>
      <c r="V1118" s="21"/>
      <c r="W1118" s="21"/>
      <c r="X1118" s="21"/>
      <c r="Y1118" s="21"/>
      <c r="Z1118" s="21"/>
      <c r="AA1118" s="21"/>
      <c r="AB1118" s="21"/>
      <c r="AC1118" s="21"/>
      <c r="AD1118" s="21"/>
      <c r="AE1118" s="21"/>
      <c r="AF1118" s="21"/>
      <c r="AG1118" s="21"/>
      <c r="AH1118" s="21"/>
      <c r="AI1118" s="21"/>
      <c r="AJ1118" s="21"/>
      <c r="AK1118" s="21"/>
      <c r="AL1118" s="21"/>
      <c r="AM1118" s="21"/>
      <c r="AN1118" s="21"/>
      <c r="AO1118" s="21"/>
      <c r="AP1118" s="21"/>
      <c r="AQ1118" s="21"/>
      <c r="AR1118" s="21"/>
      <c r="AS1118" s="21"/>
      <c r="AT1118" s="21"/>
      <c r="AU1118" s="21"/>
      <c r="AV1118" s="21"/>
      <c r="AW1118" s="21"/>
      <c r="AX1118" s="21"/>
      <c r="AY1118" s="21"/>
      <c r="AZ1118" s="21"/>
      <c r="BA1118" s="21"/>
      <c r="BB1118" s="21"/>
      <c r="BC1118" s="21"/>
      <c r="BD1118" s="21"/>
    </row>
    <row r="1119" spans="1:56" ht="12.75">
      <c r="A1119" s="21"/>
      <c r="B1119" s="7"/>
      <c r="C1119" s="7"/>
      <c r="D1119" s="7"/>
      <c r="E1119" s="7"/>
      <c r="F1119" s="7"/>
      <c r="G1119" s="7"/>
      <c r="H1119" s="21"/>
      <c r="I1119" s="21"/>
      <c r="J1119" s="21"/>
      <c r="K1119" s="21"/>
      <c r="L1119" s="21"/>
      <c r="M1119" s="21"/>
      <c r="N1119" s="21"/>
      <c r="O1119" s="21"/>
      <c r="P1119" s="21"/>
      <c r="Q1119" s="21"/>
      <c r="R1119" s="21"/>
      <c r="S1119" s="21"/>
      <c r="T1119" s="21"/>
      <c r="U1119" s="21"/>
      <c r="V1119" s="21"/>
      <c r="W1119" s="21"/>
      <c r="X1119" s="21"/>
      <c r="Y1119" s="21"/>
      <c r="Z1119" s="21"/>
      <c r="AA1119" s="21"/>
      <c r="AB1119" s="21"/>
      <c r="AC1119" s="21"/>
      <c r="AD1119" s="21"/>
      <c r="AE1119" s="21"/>
      <c r="AF1119" s="21"/>
      <c r="AG1119" s="21"/>
      <c r="AH1119" s="21"/>
      <c r="AI1119" s="21"/>
      <c r="AJ1119" s="21"/>
      <c r="AK1119" s="21"/>
      <c r="AL1119" s="21"/>
      <c r="AM1119" s="21"/>
      <c r="AN1119" s="21"/>
      <c r="AO1119" s="21"/>
      <c r="AP1119" s="21"/>
      <c r="AQ1119" s="21"/>
      <c r="AR1119" s="21"/>
      <c r="AS1119" s="21"/>
      <c r="AT1119" s="21"/>
      <c r="AU1119" s="21"/>
      <c r="AV1119" s="21"/>
      <c r="AW1119" s="21"/>
      <c r="AX1119" s="21"/>
      <c r="AY1119" s="21"/>
      <c r="AZ1119" s="21"/>
      <c r="BA1119" s="21"/>
      <c r="BB1119" s="21"/>
      <c r="BC1119" s="21"/>
      <c r="BD1119" s="21"/>
    </row>
    <row r="1120" spans="1:56" ht="12.75">
      <c r="A1120" s="21"/>
      <c r="B1120" s="7"/>
      <c r="C1120" s="7"/>
      <c r="D1120" s="7"/>
      <c r="E1120" s="7"/>
      <c r="F1120" s="7"/>
      <c r="G1120" s="7"/>
      <c r="H1120" s="21"/>
      <c r="I1120" s="21"/>
      <c r="J1120" s="21"/>
      <c r="K1120" s="21"/>
      <c r="L1120" s="21"/>
      <c r="M1120" s="21"/>
      <c r="N1120" s="21"/>
      <c r="O1120" s="21"/>
      <c r="P1120" s="21"/>
      <c r="Q1120" s="21"/>
      <c r="R1120" s="21"/>
      <c r="S1120" s="21"/>
      <c r="T1120" s="21"/>
      <c r="U1120" s="21"/>
      <c r="V1120" s="21"/>
      <c r="W1120" s="21"/>
      <c r="X1120" s="21"/>
      <c r="Y1120" s="21"/>
      <c r="Z1120" s="21"/>
      <c r="AA1120" s="21"/>
      <c r="AB1120" s="21"/>
      <c r="AC1120" s="21"/>
      <c r="AD1120" s="21"/>
      <c r="AE1120" s="21"/>
      <c r="AF1120" s="21"/>
      <c r="AG1120" s="21"/>
      <c r="AH1120" s="21"/>
      <c r="AI1120" s="21"/>
      <c r="AJ1120" s="21"/>
      <c r="AK1120" s="21"/>
      <c r="AL1120" s="21"/>
      <c r="AM1120" s="21"/>
      <c r="AN1120" s="21"/>
      <c r="AO1120" s="21"/>
      <c r="AP1120" s="21"/>
      <c r="AQ1120" s="21"/>
      <c r="AR1120" s="21"/>
      <c r="AS1120" s="21"/>
      <c r="AT1120" s="21"/>
      <c r="AU1120" s="21"/>
      <c r="AV1120" s="21"/>
      <c r="AW1120" s="21"/>
      <c r="AX1120" s="21"/>
      <c r="AY1120" s="21"/>
      <c r="AZ1120" s="21"/>
      <c r="BA1120" s="21"/>
      <c r="BB1120" s="21"/>
      <c r="BC1120" s="21"/>
      <c r="BD1120" s="21"/>
    </row>
    <row r="1121" spans="1:56" ht="12.75">
      <c r="A1121" s="21"/>
      <c r="B1121" s="7"/>
      <c r="C1121" s="7"/>
      <c r="D1121" s="7"/>
      <c r="E1121" s="7"/>
      <c r="F1121" s="7"/>
      <c r="G1121" s="7"/>
      <c r="H1121" s="21"/>
      <c r="I1121" s="21"/>
      <c r="J1121" s="21"/>
      <c r="K1121" s="21"/>
      <c r="L1121" s="21"/>
      <c r="M1121" s="21"/>
      <c r="N1121" s="21"/>
      <c r="O1121" s="21"/>
      <c r="P1121" s="21"/>
      <c r="Q1121" s="21"/>
      <c r="R1121" s="21"/>
      <c r="S1121" s="21"/>
      <c r="T1121" s="21"/>
      <c r="U1121" s="21"/>
      <c r="V1121" s="21"/>
      <c r="W1121" s="21"/>
      <c r="X1121" s="21"/>
      <c r="Y1121" s="21"/>
      <c r="Z1121" s="21"/>
      <c r="AA1121" s="21"/>
      <c r="AB1121" s="21"/>
      <c r="AC1121" s="21"/>
      <c r="AD1121" s="21"/>
      <c r="AE1121" s="21"/>
      <c r="AF1121" s="21"/>
      <c r="AG1121" s="21"/>
      <c r="AH1121" s="21"/>
      <c r="AI1121" s="21"/>
      <c r="AJ1121" s="21"/>
      <c r="AK1121" s="21"/>
      <c r="AL1121" s="21"/>
      <c r="AM1121" s="21"/>
      <c r="AN1121" s="21"/>
      <c r="AO1121" s="21"/>
      <c r="AP1121" s="21"/>
      <c r="AQ1121" s="21"/>
      <c r="AR1121" s="21"/>
      <c r="AS1121" s="21"/>
      <c r="AT1121" s="21"/>
      <c r="AU1121" s="21"/>
      <c r="AV1121" s="21"/>
      <c r="AW1121" s="21"/>
      <c r="AX1121" s="21"/>
      <c r="AY1121" s="21"/>
      <c r="AZ1121" s="21"/>
      <c r="BA1121" s="21"/>
      <c r="BB1121" s="21"/>
      <c r="BC1121" s="21"/>
      <c r="BD1121" s="21"/>
    </row>
    <row r="1122" spans="1:56" ht="12.75">
      <c r="A1122" s="21"/>
      <c r="B1122" s="7"/>
      <c r="C1122" s="7"/>
      <c r="D1122" s="7"/>
      <c r="E1122" s="7"/>
      <c r="F1122" s="7"/>
      <c r="G1122" s="7"/>
      <c r="H1122" s="21"/>
      <c r="I1122" s="21"/>
      <c r="J1122" s="21"/>
      <c r="K1122" s="21"/>
      <c r="L1122" s="21"/>
      <c r="M1122" s="21"/>
      <c r="N1122" s="21"/>
      <c r="O1122" s="21"/>
      <c r="P1122" s="21"/>
      <c r="Q1122" s="21"/>
      <c r="R1122" s="21"/>
      <c r="S1122" s="21"/>
      <c r="T1122" s="21"/>
      <c r="U1122" s="21"/>
      <c r="V1122" s="21"/>
      <c r="W1122" s="21"/>
      <c r="X1122" s="21"/>
      <c r="Y1122" s="21"/>
      <c r="Z1122" s="21"/>
      <c r="AA1122" s="21"/>
      <c r="AB1122" s="21"/>
      <c r="AC1122" s="21"/>
      <c r="AD1122" s="21"/>
      <c r="AE1122" s="21"/>
      <c r="AF1122" s="21"/>
      <c r="AG1122" s="21"/>
      <c r="AH1122" s="21"/>
      <c r="AI1122" s="21"/>
      <c r="AJ1122" s="21"/>
      <c r="AK1122" s="21"/>
      <c r="AL1122" s="21"/>
      <c r="AM1122" s="21"/>
      <c r="AN1122" s="21"/>
      <c r="AO1122" s="21"/>
      <c r="AP1122" s="21"/>
      <c r="AQ1122" s="21"/>
      <c r="AR1122" s="21"/>
      <c r="AS1122" s="21"/>
      <c r="AT1122" s="21"/>
      <c r="AU1122" s="21"/>
      <c r="AV1122" s="21"/>
      <c r="AW1122" s="21"/>
      <c r="AX1122" s="21"/>
      <c r="AY1122" s="21"/>
      <c r="AZ1122" s="21"/>
      <c r="BA1122" s="21"/>
      <c r="BB1122" s="21"/>
      <c r="BC1122" s="21"/>
      <c r="BD1122" s="21"/>
    </row>
    <row r="1123" spans="1:56" ht="12.75">
      <c r="A1123" s="21"/>
      <c r="B1123" s="7"/>
      <c r="C1123" s="7"/>
      <c r="D1123" s="7"/>
      <c r="E1123" s="7"/>
      <c r="F1123" s="7"/>
      <c r="G1123" s="7"/>
      <c r="H1123" s="21"/>
      <c r="I1123" s="21"/>
      <c r="J1123" s="21"/>
      <c r="K1123" s="21"/>
      <c r="L1123" s="21"/>
      <c r="M1123" s="21"/>
      <c r="N1123" s="21"/>
      <c r="O1123" s="21"/>
      <c r="P1123" s="21"/>
      <c r="Q1123" s="21"/>
      <c r="R1123" s="21"/>
      <c r="S1123" s="21"/>
      <c r="T1123" s="21"/>
      <c r="U1123" s="21"/>
      <c r="V1123" s="21"/>
      <c r="W1123" s="21"/>
      <c r="X1123" s="21"/>
      <c r="Y1123" s="21"/>
      <c r="Z1123" s="21"/>
      <c r="AA1123" s="21"/>
      <c r="AB1123" s="21"/>
      <c r="AC1123" s="21"/>
      <c r="AD1123" s="21"/>
      <c r="AE1123" s="21"/>
      <c r="AF1123" s="21"/>
      <c r="AG1123" s="21"/>
      <c r="AH1123" s="21"/>
      <c r="AI1123" s="21"/>
      <c r="AJ1123" s="21"/>
      <c r="AK1123" s="21"/>
      <c r="AL1123" s="21"/>
      <c r="AM1123" s="21"/>
      <c r="AN1123" s="21"/>
      <c r="AO1123" s="21"/>
      <c r="AP1123" s="21"/>
      <c r="AQ1123" s="21"/>
      <c r="AR1123" s="21"/>
      <c r="AS1123" s="21"/>
      <c r="AT1123" s="21"/>
      <c r="AU1123" s="21"/>
      <c r="AV1123" s="21"/>
      <c r="AW1123" s="21"/>
      <c r="AX1123" s="21"/>
      <c r="AY1123" s="21"/>
      <c r="AZ1123" s="21"/>
      <c r="BA1123" s="21"/>
      <c r="BB1123" s="21"/>
      <c r="BC1123" s="21"/>
      <c r="BD1123" s="21"/>
    </row>
    <row r="1124" spans="1:56" ht="12.75">
      <c r="A1124" s="21"/>
      <c r="B1124" s="7"/>
      <c r="C1124" s="7"/>
      <c r="D1124" s="7"/>
      <c r="E1124" s="7"/>
      <c r="F1124" s="7"/>
      <c r="G1124" s="7"/>
      <c r="H1124" s="21"/>
      <c r="I1124" s="21"/>
      <c r="J1124" s="21"/>
      <c r="K1124" s="21"/>
      <c r="L1124" s="21"/>
      <c r="M1124" s="21"/>
      <c r="N1124" s="21"/>
      <c r="O1124" s="21"/>
      <c r="P1124" s="21"/>
      <c r="Q1124" s="21"/>
      <c r="R1124" s="21"/>
      <c r="S1124" s="21"/>
      <c r="T1124" s="21"/>
      <c r="U1124" s="21"/>
      <c r="V1124" s="21"/>
      <c r="W1124" s="21"/>
      <c r="X1124" s="21"/>
      <c r="Y1124" s="21"/>
      <c r="Z1124" s="21"/>
      <c r="AA1124" s="21"/>
      <c r="AB1124" s="21"/>
      <c r="AC1124" s="21"/>
      <c r="AD1124" s="21"/>
      <c r="AE1124" s="21"/>
      <c r="AF1124" s="21"/>
      <c r="AG1124" s="21"/>
      <c r="AH1124" s="21"/>
      <c r="AI1124" s="21"/>
      <c r="AJ1124" s="21"/>
      <c r="AK1124" s="21"/>
      <c r="AL1124" s="21"/>
      <c r="AM1124" s="21"/>
      <c r="AN1124" s="21"/>
      <c r="AO1124" s="21"/>
      <c r="AP1124" s="21"/>
      <c r="AQ1124" s="21"/>
      <c r="AR1124" s="21"/>
      <c r="AS1124" s="21"/>
      <c r="AT1124" s="21"/>
      <c r="AU1124" s="21"/>
      <c r="AV1124" s="21"/>
      <c r="AW1124" s="21"/>
      <c r="AX1124" s="21"/>
      <c r="AY1124" s="21"/>
      <c r="AZ1124" s="21"/>
      <c r="BA1124" s="21"/>
      <c r="BB1124" s="21"/>
      <c r="BC1124" s="21"/>
      <c r="BD1124" s="21"/>
    </row>
    <row r="1125" spans="1:56" ht="12.75">
      <c r="A1125" s="21"/>
      <c r="B1125" s="7"/>
      <c r="C1125" s="7"/>
      <c r="D1125" s="7"/>
      <c r="E1125" s="7"/>
      <c r="F1125" s="7"/>
      <c r="G1125" s="7"/>
      <c r="H1125" s="21"/>
      <c r="I1125" s="21"/>
      <c r="J1125" s="21"/>
      <c r="K1125" s="21"/>
      <c r="L1125" s="21"/>
      <c r="M1125" s="21"/>
      <c r="N1125" s="21"/>
      <c r="O1125" s="21"/>
      <c r="P1125" s="21"/>
      <c r="Q1125" s="21"/>
      <c r="R1125" s="21"/>
      <c r="S1125" s="21"/>
      <c r="T1125" s="21"/>
      <c r="U1125" s="21"/>
      <c r="V1125" s="21"/>
      <c r="W1125" s="21"/>
      <c r="X1125" s="21"/>
      <c r="Y1125" s="21"/>
      <c r="Z1125" s="21"/>
      <c r="AA1125" s="21"/>
      <c r="AB1125" s="21"/>
      <c r="AC1125" s="21"/>
      <c r="AD1125" s="21"/>
      <c r="AE1125" s="21"/>
      <c r="AF1125" s="21"/>
      <c r="AG1125" s="21"/>
      <c r="AH1125" s="21"/>
      <c r="AI1125" s="21"/>
      <c r="AJ1125" s="21"/>
      <c r="AK1125" s="21"/>
      <c r="AL1125" s="21"/>
      <c r="AM1125" s="21"/>
      <c r="AN1125" s="21"/>
      <c r="AO1125" s="21"/>
      <c r="AP1125" s="21"/>
      <c r="AQ1125" s="21"/>
      <c r="AR1125" s="21"/>
      <c r="AS1125" s="21"/>
      <c r="AT1125" s="21"/>
      <c r="AU1125" s="21"/>
      <c r="AV1125" s="21"/>
      <c r="AW1125" s="21"/>
      <c r="AX1125" s="21"/>
      <c r="AY1125" s="21"/>
      <c r="AZ1125" s="21"/>
      <c r="BA1125" s="21"/>
      <c r="BB1125" s="21"/>
      <c r="BC1125" s="21"/>
      <c r="BD1125" s="21"/>
    </row>
    <row r="1126" spans="1:56" ht="12.75">
      <c r="A1126" s="21"/>
      <c r="B1126" s="7"/>
      <c r="C1126" s="7"/>
      <c r="D1126" s="7"/>
      <c r="E1126" s="7"/>
      <c r="F1126" s="7"/>
      <c r="G1126" s="7"/>
      <c r="H1126" s="21"/>
      <c r="I1126" s="21"/>
      <c r="J1126" s="21"/>
      <c r="K1126" s="21"/>
      <c r="L1126" s="21"/>
      <c r="M1126" s="21"/>
      <c r="N1126" s="21"/>
      <c r="O1126" s="21"/>
      <c r="P1126" s="21"/>
      <c r="Q1126" s="21"/>
      <c r="R1126" s="21"/>
      <c r="S1126" s="21"/>
      <c r="T1126" s="21"/>
      <c r="U1126" s="21"/>
      <c r="V1126" s="21"/>
      <c r="W1126" s="21"/>
      <c r="X1126" s="21"/>
      <c r="Y1126" s="21"/>
      <c r="Z1126" s="21"/>
      <c r="AA1126" s="21"/>
      <c r="AB1126" s="21"/>
      <c r="AC1126" s="21"/>
      <c r="AD1126" s="21"/>
      <c r="AE1126" s="21"/>
      <c r="AF1126" s="21"/>
      <c r="AG1126" s="21"/>
      <c r="AH1126" s="21"/>
      <c r="AI1126" s="21"/>
      <c r="AJ1126" s="21"/>
      <c r="AK1126" s="21"/>
      <c r="AL1126" s="21"/>
      <c r="AM1126" s="21"/>
      <c r="AN1126" s="21"/>
      <c r="AO1126" s="21"/>
      <c r="AP1126" s="21"/>
      <c r="AQ1126" s="21"/>
      <c r="AR1126" s="21"/>
      <c r="AS1126" s="21"/>
      <c r="AT1126" s="21"/>
      <c r="AU1126" s="21"/>
      <c r="AV1126" s="21"/>
      <c r="AW1126" s="21"/>
      <c r="AX1126" s="21"/>
      <c r="AY1126" s="21"/>
      <c r="AZ1126" s="21"/>
      <c r="BA1126" s="21"/>
      <c r="BB1126" s="21"/>
      <c r="BC1126" s="21"/>
      <c r="BD1126" s="21"/>
    </row>
    <row r="1127" spans="1:56" ht="12.75">
      <c r="A1127" s="21"/>
      <c r="B1127" s="7"/>
      <c r="C1127" s="7"/>
      <c r="D1127" s="7"/>
      <c r="E1127" s="7"/>
      <c r="F1127" s="7"/>
      <c r="G1127" s="7"/>
      <c r="H1127" s="21"/>
      <c r="I1127" s="21"/>
      <c r="J1127" s="21"/>
      <c r="K1127" s="21"/>
      <c r="L1127" s="21"/>
      <c r="M1127" s="21"/>
      <c r="N1127" s="21"/>
      <c r="O1127" s="21"/>
      <c r="P1127" s="21"/>
      <c r="Q1127" s="21"/>
      <c r="R1127" s="21"/>
      <c r="S1127" s="21"/>
      <c r="T1127" s="21"/>
      <c r="U1127" s="21"/>
      <c r="V1127" s="21"/>
      <c r="W1127" s="21"/>
      <c r="X1127" s="21"/>
      <c r="Y1127" s="21"/>
      <c r="Z1127" s="21"/>
      <c r="AA1127" s="21"/>
      <c r="AB1127" s="21"/>
      <c r="AC1127" s="21"/>
      <c r="AD1127" s="21"/>
      <c r="AE1127" s="21"/>
      <c r="AF1127" s="21"/>
      <c r="AG1127" s="21"/>
      <c r="AH1127" s="21"/>
      <c r="AI1127" s="21"/>
      <c r="AJ1127" s="21"/>
      <c r="AK1127" s="21"/>
      <c r="AL1127" s="21"/>
      <c r="AM1127" s="21"/>
      <c r="AN1127" s="21"/>
      <c r="AO1127" s="21"/>
      <c r="AP1127" s="21"/>
      <c r="AQ1127" s="21"/>
      <c r="AR1127" s="21"/>
      <c r="AS1127" s="21"/>
      <c r="AT1127" s="21"/>
      <c r="AU1127" s="21"/>
      <c r="AV1127" s="21"/>
      <c r="AW1127" s="21"/>
      <c r="AX1127" s="21"/>
      <c r="AY1127" s="21"/>
      <c r="AZ1127" s="21"/>
      <c r="BA1127" s="21"/>
      <c r="BB1127" s="21"/>
      <c r="BC1127" s="21"/>
      <c r="BD1127" s="21"/>
    </row>
  </sheetData>
  <mergeCells count="3">
    <mergeCell ref="A1:G1"/>
    <mergeCell ref="A2:G2"/>
    <mergeCell ref="A61:G61"/>
  </mergeCells>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84" r:id="rId2"/>
  <headerFooter alignWithMargins="0">
    <oddHeader>&amp;C&amp;"Arial,Regular"Fertility and Family Surveys (FFS)</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I133"/>
  <sheetViews>
    <sheetView zoomScale="75" zoomScaleNormal="75" workbookViewId="0" topLeftCell="A1">
      <selection activeCell="A1" sqref="A1:I1"/>
    </sheetView>
  </sheetViews>
  <sheetFormatPr defaultColWidth="9.33203125" defaultRowHeight="12.75"/>
  <cols>
    <col min="1" max="1" width="50.83203125" style="87" customWidth="1"/>
    <col min="2" max="9" width="10.83203125" style="15" customWidth="1"/>
    <col min="10" max="16384" width="8.83203125" style="87" customWidth="1"/>
  </cols>
  <sheetData>
    <row r="1" spans="1:9" ht="12.75">
      <c r="A1" s="154" t="s">
        <v>108</v>
      </c>
      <c r="B1" s="148"/>
      <c r="C1" s="148"/>
      <c r="D1" s="148"/>
      <c r="E1" s="148"/>
      <c r="F1" s="148"/>
      <c r="G1" s="148"/>
      <c r="H1" s="148"/>
      <c r="I1" s="148"/>
    </row>
    <row r="2" spans="1:9" ht="12.75">
      <c r="A2" s="154" t="s">
        <v>459</v>
      </c>
      <c r="B2" s="144"/>
      <c r="C2" s="144"/>
      <c r="D2" s="144"/>
      <c r="E2" s="144"/>
      <c r="F2" s="144"/>
      <c r="G2" s="144"/>
      <c r="H2" s="144"/>
      <c r="I2" s="144"/>
    </row>
    <row r="3" spans="1:9" ht="12.75">
      <c r="A3" s="88"/>
      <c r="B3" s="88"/>
      <c r="C3" s="88"/>
      <c r="D3" s="88"/>
      <c r="E3" s="88"/>
      <c r="F3" s="88"/>
      <c r="G3" s="88"/>
      <c r="H3" s="88"/>
      <c r="I3" s="88"/>
    </row>
    <row r="4" spans="1:9" s="21" customFormat="1" ht="12.75">
      <c r="A4" s="35"/>
      <c r="B4" s="35"/>
      <c r="C4" s="35"/>
      <c r="D4" s="35" t="s">
        <v>71</v>
      </c>
      <c r="E4" s="35"/>
      <c r="F4" s="35"/>
      <c r="G4" s="35"/>
      <c r="H4" s="35"/>
      <c r="I4" s="35" t="s">
        <v>238</v>
      </c>
    </row>
    <row r="5" spans="1:9" s="21" customFormat="1" ht="12.75">
      <c r="A5" s="39"/>
      <c r="B5" s="47" t="s">
        <v>54</v>
      </c>
      <c r="C5" s="47" t="s">
        <v>55</v>
      </c>
      <c r="D5" s="47" t="s">
        <v>56</v>
      </c>
      <c r="E5" s="47" t="s">
        <v>57</v>
      </c>
      <c r="F5" s="47" t="s">
        <v>58</v>
      </c>
      <c r="G5" s="47" t="s">
        <v>59</v>
      </c>
      <c r="H5" s="47" t="s">
        <v>60</v>
      </c>
      <c r="I5" s="47"/>
    </row>
    <row r="6" spans="1:9" s="21" customFormat="1" ht="12.75">
      <c r="A6" s="38"/>
      <c r="B6" s="38"/>
      <c r="C6" s="38"/>
      <c r="D6" s="38" t="s">
        <v>72</v>
      </c>
      <c r="E6" s="38"/>
      <c r="F6" s="38"/>
      <c r="G6" s="38"/>
      <c r="H6" s="38"/>
      <c r="I6" s="38"/>
    </row>
    <row r="7" spans="1:9" s="21" customFormat="1" ht="12.75">
      <c r="A7" s="39"/>
      <c r="B7" s="47" t="s">
        <v>231</v>
      </c>
      <c r="C7" s="47" t="s">
        <v>232</v>
      </c>
      <c r="D7" s="47" t="s">
        <v>233</v>
      </c>
      <c r="E7" s="47" t="s">
        <v>234</v>
      </c>
      <c r="F7" s="47" t="s">
        <v>235</v>
      </c>
      <c r="G7" s="47" t="s">
        <v>236</v>
      </c>
      <c r="H7" s="47" t="s">
        <v>237</v>
      </c>
      <c r="I7" s="47"/>
    </row>
    <row r="8" spans="1:9" ht="12.75">
      <c r="A8" s="101"/>
      <c r="B8" s="57"/>
      <c r="C8" s="57"/>
      <c r="D8" s="57"/>
      <c r="E8" s="57"/>
      <c r="F8" s="57"/>
      <c r="G8" s="57"/>
      <c r="H8" s="57"/>
      <c r="I8" s="57"/>
    </row>
    <row r="9" ht="12.75">
      <c r="A9" s="116" t="s">
        <v>432</v>
      </c>
    </row>
    <row r="10" ht="12.75">
      <c r="A10" s="101" t="s">
        <v>109</v>
      </c>
    </row>
    <row r="11" spans="1:9" ht="12.75">
      <c r="A11" s="89" t="s">
        <v>110</v>
      </c>
      <c r="B11" s="53">
        <v>5</v>
      </c>
      <c r="C11" s="53">
        <v>1.6</v>
      </c>
      <c r="D11" s="53">
        <v>1.9</v>
      </c>
      <c r="E11" s="53">
        <v>0.3</v>
      </c>
      <c r="F11" s="53">
        <v>1</v>
      </c>
      <c r="G11" s="53">
        <v>0.7</v>
      </c>
      <c r="H11" s="53">
        <v>0</v>
      </c>
      <c r="I11" s="53">
        <v>1.3</v>
      </c>
    </row>
    <row r="12" spans="1:9" ht="12.75">
      <c r="A12" s="89" t="s">
        <v>111</v>
      </c>
      <c r="B12" s="53">
        <v>11.2</v>
      </c>
      <c r="C12" s="53">
        <v>4.9</v>
      </c>
      <c r="D12" s="53">
        <v>4.7</v>
      </c>
      <c r="E12" s="53">
        <v>2.9</v>
      </c>
      <c r="F12" s="53">
        <v>3.3</v>
      </c>
      <c r="G12" s="53">
        <v>3.3</v>
      </c>
      <c r="H12" s="53">
        <v>0.2</v>
      </c>
      <c r="I12" s="53">
        <v>4.1</v>
      </c>
    </row>
    <row r="13" spans="1:9" ht="12.75">
      <c r="A13" s="89" t="s">
        <v>112</v>
      </c>
      <c r="B13" s="53">
        <v>14.4</v>
      </c>
      <c r="C13" s="53">
        <v>8.3</v>
      </c>
      <c r="D13" s="53">
        <v>8.7</v>
      </c>
      <c r="E13" s="53">
        <v>5.3</v>
      </c>
      <c r="F13" s="53">
        <v>4.3</v>
      </c>
      <c r="G13" s="53">
        <v>4.2</v>
      </c>
      <c r="H13" s="53">
        <v>1.1</v>
      </c>
      <c r="I13" s="53">
        <v>6.4</v>
      </c>
    </row>
    <row r="14" spans="1:9" ht="12.75">
      <c r="A14" s="89" t="s">
        <v>113</v>
      </c>
      <c r="B14" s="53">
        <v>16</v>
      </c>
      <c r="C14" s="53">
        <v>11.3</v>
      </c>
      <c r="D14" s="53">
        <v>11.3</v>
      </c>
      <c r="E14" s="53">
        <v>7.5</v>
      </c>
      <c r="F14" s="53">
        <v>5.7</v>
      </c>
      <c r="G14" s="53">
        <v>5.7</v>
      </c>
      <c r="H14" s="53">
        <v>2.6</v>
      </c>
      <c r="I14" s="53">
        <v>8.4</v>
      </c>
    </row>
    <row r="15" spans="1:9" ht="12.75">
      <c r="A15" s="89" t="s">
        <v>114</v>
      </c>
      <c r="B15" s="53">
        <v>16.8</v>
      </c>
      <c r="C15" s="53">
        <v>13.3</v>
      </c>
      <c r="D15" s="53">
        <v>13.2</v>
      </c>
      <c r="E15" s="53">
        <v>10.2</v>
      </c>
      <c r="F15" s="53">
        <v>6.9</v>
      </c>
      <c r="G15" s="53">
        <v>6.8</v>
      </c>
      <c r="H15" s="53">
        <v>3.9</v>
      </c>
      <c r="I15" s="53">
        <v>10</v>
      </c>
    </row>
    <row r="16" spans="1:9" ht="12.75">
      <c r="A16" s="89" t="s">
        <v>115</v>
      </c>
      <c r="B16" s="53">
        <v>17.3</v>
      </c>
      <c r="C16" s="53">
        <v>16.4</v>
      </c>
      <c r="D16" s="53">
        <v>14.7</v>
      </c>
      <c r="E16" s="53">
        <v>12.8</v>
      </c>
      <c r="F16" s="53">
        <v>7.2</v>
      </c>
      <c r="G16" s="53">
        <v>7.4</v>
      </c>
      <c r="H16" s="53">
        <v>4.4</v>
      </c>
      <c r="I16" s="53">
        <v>11.4</v>
      </c>
    </row>
    <row r="17" spans="1:9" ht="12.75">
      <c r="A17" s="89" t="s">
        <v>116</v>
      </c>
      <c r="B17" s="53">
        <v>17.7</v>
      </c>
      <c r="C17" s="53">
        <v>18.7</v>
      </c>
      <c r="D17" s="53">
        <v>15.6</v>
      </c>
      <c r="E17" s="53">
        <v>15</v>
      </c>
      <c r="F17" s="53">
        <v>8.8</v>
      </c>
      <c r="G17" s="53">
        <v>8.6</v>
      </c>
      <c r="H17" s="53">
        <v>4.7</v>
      </c>
      <c r="I17" s="53">
        <v>12.8</v>
      </c>
    </row>
    <row r="18" spans="1:9" ht="12.75">
      <c r="A18" s="89" t="s">
        <v>117</v>
      </c>
      <c r="B18" s="53"/>
      <c r="C18" s="53">
        <v>20.8</v>
      </c>
      <c r="D18" s="53">
        <v>17</v>
      </c>
      <c r="E18" s="53">
        <v>16.6</v>
      </c>
      <c r="F18" s="53">
        <v>10</v>
      </c>
      <c r="G18" s="53">
        <v>9.4</v>
      </c>
      <c r="H18" s="53">
        <v>5</v>
      </c>
      <c r="I18" s="53">
        <v>13.9</v>
      </c>
    </row>
    <row r="19" spans="1:9" ht="12.75">
      <c r="A19" s="89" t="s">
        <v>118</v>
      </c>
      <c r="B19" s="53"/>
      <c r="C19" s="53">
        <v>21.4</v>
      </c>
      <c r="D19" s="53">
        <v>17.9</v>
      </c>
      <c r="E19" s="53">
        <v>18.9</v>
      </c>
      <c r="F19" s="53">
        <v>11.8</v>
      </c>
      <c r="G19" s="53">
        <v>10.8</v>
      </c>
      <c r="H19" s="53">
        <v>6.3</v>
      </c>
      <c r="I19" s="53">
        <v>15.1</v>
      </c>
    </row>
    <row r="20" spans="1:9" ht="12.75">
      <c r="A20" s="89" t="s">
        <v>119</v>
      </c>
      <c r="B20" s="53"/>
      <c r="C20" s="53">
        <v>22</v>
      </c>
      <c r="D20" s="53">
        <v>19.3</v>
      </c>
      <c r="E20" s="53">
        <v>19.6</v>
      </c>
      <c r="F20" s="53">
        <v>14.1</v>
      </c>
      <c r="G20" s="53">
        <v>12.8</v>
      </c>
      <c r="H20" s="53">
        <v>7.1</v>
      </c>
      <c r="I20" s="53">
        <v>16.3</v>
      </c>
    </row>
    <row r="21" spans="1:9" ht="12.75">
      <c r="A21" s="89" t="s">
        <v>120</v>
      </c>
      <c r="B21" s="53"/>
      <c r="C21" s="53"/>
      <c r="D21" s="53">
        <v>20.1</v>
      </c>
      <c r="E21" s="53">
        <v>20.2</v>
      </c>
      <c r="F21" s="53">
        <v>15.7</v>
      </c>
      <c r="G21" s="53">
        <v>13</v>
      </c>
      <c r="H21" s="53">
        <v>8.5</v>
      </c>
      <c r="I21" s="53">
        <v>17</v>
      </c>
    </row>
    <row r="22" spans="1:9" ht="12.75">
      <c r="A22" s="89" t="s">
        <v>121</v>
      </c>
      <c r="B22" s="53"/>
      <c r="C22" s="53"/>
      <c r="D22" s="53">
        <v>20.5</v>
      </c>
      <c r="E22" s="53">
        <v>20.9</v>
      </c>
      <c r="F22" s="53">
        <v>16.9</v>
      </c>
      <c r="G22" s="53">
        <v>13.6</v>
      </c>
      <c r="H22" s="53">
        <v>8.7</v>
      </c>
      <c r="I22" s="53">
        <v>17.5</v>
      </c>
    </row>
    <row r="23" spans="1:9" ht="12.75">
      <c r="A23" s="89" t="s">
        <v>122</v>
      </c>
      <c r="B23" s="53"/>
      <c r="C23" s="53"/>
      <c r="D23" s="53">
        <v>20.9</v>
      </c>
      <c r="E23" s="53">
        <v>21.6</v>
      </c>
      <c r="F23" s="53">
        <v>18.2</v>
      </c>
      <c r="G23" s="53">
        <v>15</v>
      </c>
      <c r="H23" s="53">
        <v>9.1</v>
      </c>
      <c r="I23" s="53">
        <v>18.1</v>
      </c>
    </row>
    <row r="24" spans="1:9" ht="12.75">
      <c r="A24" s="89" t="s">
        <v>123</v>
      </c>
      <c r="B24" s="53"/>
      <c r="C24" s="53"/>
      <c r="D24" s="53">
        <v>21.8</v>
      </c>
      <c r="E24" s="53">
        <v>22.5</v>
      </c>
      <c r="F24" s="53">
        <v>19.4</v>
      </c>
      <c r="G24" s="53">
        <v>16.5</v>
      </c>
      <c r="H24" s="53">
        <v>9.7</v>
      </c>
      <c r="I24" s="53">
        <v>18.9</v>
      </c>
    </row>
    <row r="25" spans="1:9" ht="12.75">
      <c r="A25" s="89" t="s">
        <v>124</v>
      </c>
      <c r="B25" s="53"/>
      <c r="C25" s="53"/>
      <c r="D25" s="53">
        <v>22</v>
      </c>
      <c r="E25" s="53">
        <v>22.8</v>
      </c>
      <c r="F25" s="53">
        <v>20.1</v>
      </c>
      <c r="G25" s="53">
        <v>17.1</v>
      </c>
      <c r="H25" s="53">
        <v>12</v>
      </c>
      <c r="I25" s="53">
        <v>19.4</v>
      </c>
    </row>
    <row r="26" spans="1:9" ht="12.75">
      <c r="A26" s="89" t="s">
        <v>125</v>
      </c>
      <c r="B26" s="53"/>
      <c r="C26" s="53"/>
      <c r="D26" s="53">
        <v>22</v>
      </c>
      <c r="E26" s="53">
        <v>23.7</v>
      </c>
      <c r="F26" s="53">
        <v>21.6</v>
      </c>
      <c r="G26" s="53">
        <v>17.7</v>
      </c>
      <c r="H26" s="53">
        <v>12.3</v>
      </c>
      <c r="I26" s="53">
        <v>19.9</v>
      </c>
    </row>
    <row r="27" spans="1:9" ht="12.75">
      <c r="A27" s="89" t="s">
        <v>126</v>
      </c>
      <c r="B27" s="53"/>
      <c r="C27" s="53"/>
      <c r="D27" s="53">
        <v>22.1</v>
      </c>
      <c r="E27" s="53">
        <v>24.1</v>
      </c>
      <c r="F27" s="53">
        <v>22.5</v>
      </c>
      <c r="G27" s="53">
        <v>18.9</v>
      </c>
      <c r="H27" s="53">
        <v>12.3</v>
      </c>
      <c r="I27" s="53">
        <v>20.3</v>
      </c>
    </row>
    <row r="28" spans="1:9" ht="12.75">
      <c r="A28" s="89" t="s">
        <v>127</v>
      </c>
      <c r="B28" s="53"/>
      <c r="C28" s="53"/>
      <c r="D28" s="53">
        <v>22.3</v>
      </c>
      <c r="E28" s="53">
        <v>24.2</v>
      </c>
      <c r="F28" s="53">
        <v>24.4</v>
      </c>
      <c r="G28" s="53">
        <v>19</v>
      </c>
      <c r="H28" s="53">
        <v>13.1</v>
      </c>
      <c r="I28" s="53">
        <v>20.7</v>
      </c>
    </row>
    <row r="29" spans="1:9" ht="12.75">
      <c r="A29" s="89" t="s">
        <v>128</v>
      </c>
      <c r="B29" s="53"/>
      <c r="C29" s="53"/>
      <c r="D29" s="53"/>
      <c r="E29" s="53">
        <v>24.4</v>
      </c>
      <c r="F29" s="53">
        <v>25.6</v>
      </c>
      <c r="G29" s="53">
        <v>19.5</v>
      </c>
      <c r="H29" s="53">
        <v>15.3</v>
      </c>
      <c r="I29" s="53">
        <v>21.3</v>
      </c>
    </row>
    <row r="30" spans="1:9" ht="12.75">
      <c r="A30" s="89" t="s">
        <v>129</v>
      </c>
      <c r="B30" s="53"/>
      <c r="C30" s="53"/>
      <c r="D30" s="53"/>
      <c r="E30" s="53">
        <v>25.1</v>
      </c>
      <c r="F30" s="53">
        <v>26.5</v>
      </c>
      <c r="G30" s="53">
        <v>20.9</v>
      </c>
      <c r="H30" s="53">
        <v>15.6</v>
      </c>
      <c r="I30" s="53">
        <v>21.8</v>
      </c>
    </row>
    <row r="31" spans="1:9" ht="12.75">
      <c r="A31" s="89" t="s">
        <v>130</v>
      </c>
      <c r="B31" s="53"/>
      <c r="C31" s="53"/>
      <c r="D31" s="53"/>
      <c r="E31" s="53">
        <v>25.5</v>
      </c>
      <c r="F31" s="53">
        <v>27.2</v>
      </c>
      <c r="G31" s="53">
        <v>21.5</v>
      </c>
      <c r="H31" s="53">
        <v>17.4</v>
      </c>
      <c r="I31" s="53">
        <v>22.3</v>
      </c>
    </row>
    <row r="32" spans="1:9" ht="12.75">
      <c r="A32" s="89"/>
      <c r="B32" s="53"/>
      <c r="C32" s="53"/>
      <c r="D32" s="53"/>
      <c r="E32" s="53"/>
      <c r="F32" s="53"/>
      <c r="G32" s="53"/>
      <c r="H32" s="53"/>
      <c r="I32" s="53"/>
    </row>
    <row r="33" spans="1:9" ht="12.75">
      <c r="A33" s="89" t="s">
        <v>241</v>
      </c>
      <c r="B33" s="55">
        <v>364</v>
      </c>
      <c r="C33" s="55">
        <v>604</v>
      </c>
      <c r="D33" s="55">
        <v>672</v>
      </c>
      <c r="E33" s="55">
        <v>568</v>
      </c>
      <c r="F33" s="55">
        <v>575</v>
      </c>
      <c r="G33" s="55">
        <v>552</v>
      </c>
      <c r="H33" s="55">
        <v>494</v>
      </c>
      <c r="I33" s="55">
        <v>3830</v>
      </c>
    </row>
    <row r="34" spans="1:9" ht="12.75">
      <c r="A34" s="89"/>
      <c r="B34" s="55"/>
      <c r="C34" s="55"/>
      <c r="D34" s="55"/>
      <c r="E34" s="55"/>
      <c r="F34" s="55"/>
      <c r="G34" s="55"/>
      <c r="H34" s="55"/>
      <c r="I34" s="55"/>
    </row>
    <row r="35" spans="1:9" ht="12.75">
      <c r="A35" s="124"/>
      <c r="B35" s="83"/>
      <c r="C35" s="83"/>
      <c r="D35" s="83"/>
      <c r="E35" s="83"/>
      <c r="F35" s="83"/>
      <c r="G35" s="83"/>
      <c r="H35" s="83"/>
      <c r="I35" s="83"/>
    </row>
    <row r="36" spans="1:9" ht="12.75">
      <c r="A36" s="116" t="s">
        <v>433</v>
      </c>
      <c r="B36" s="53"/>
      <c r="C36" s="53"/>
      <c r="D36" s="53"/>
      <c r="E36" s="53"/>
      <c r="F36" s="53"/>
      <c r="G36" s="53"/>
      <c r="H36" s="53"/>
      <c r="I36" s="53"/>
    </row>
    <row r="37" spans="1:9" ht="12.75">
      <c r="A37" s="101" t="s">
        <v>131</v>
      </c>
      <c r="B37" s="16"/>
      <c r="C37" s="16"/>
      <c r="D37" s="16"/>
      <c r="E37" s="16"/>
      <c r="F37" s="16"/>
      <c r="G37" s="16"/>
      <c r="H37" s="16"/>
      <c r="I37" s="16"/>
    </row>
    <row r="38" spans="1:9" ht="12.75">
      <c r="A38" s="89" t="s">
        <v>110</v>
      </c>
      <c r="B38" s="53">
        <v>2</v>
      </c>
      <c r="C38" s="53">
        <v>1.1</v>
      </c>
      <c r="D38" s="53">
        <v>0.4</v>
      </c>
      <c r="E38" s="53">
        <v>0</v>
      </c>
      <c r="F38" s="53">
        <v>0</v>
      </c>
      <c r="G38" s="53">
        <v>0.8</v>
      </c>
      <c r="H38" s="53">
        <v>0</v>
      </c>
      <c r="I38" s="53">
        <v>0.4</v>
      </c>
    </row>
    <row r="39" spans="1:9" ht="12.75">
      <c r="A39" s="89" t="s">
        <v>111</v>
      </c>
      <c r="B39" s="16">
        <v>2</v>
      </c>
      <c r="C39" s="16">
        <v>2.3</v>
      </c>
      <c r="D39" s="16">
        <v>1.1</v>
      </c>
      <c r="E39" s="16">
        <v>0.9</v>
      </c>
      <c r="F39" s="16">
        <v>2</v>
      </c>
      <c r="G39" s="16">
        <v>4.8</v>
      </c>
      <c r="H39" s="16">
        <v>0.2</v>
      </c>
      <c r="I39" s="16">
        <v>2</v>
      </c>
    </row>
    <row r="40" spans="1:9" ht="12.75">
      <c r="A40" s="89" t="s">
        <v>112</v>
      </c>
      <c r="B40" s="16">
        <v>4.1</v>
      </c>
      <c r="C40" s="16">
        <v>4.7</v>
      </c>
      <c r="D40" s="16">
        <v>2.1</v>
      </c>
      <c r="E40" s="16">
        <v>2.6</v>
      </c>
      <c r="F40" s="16">
        <v>2.6</v>
      </c>
      <c r="G40" s="16">
        <v>5.3</v>
      </c>
      <c r="H40" s="16">
        <v>1.1</v>
      </c>
      <c r="I40" s="16">
        <v>3</v>
      </c>
    </row>
    <row r="41" spans="1:9" ht="12.75">
      <c r="A41" s="89" t="s">
        <v>113</v>
      </c>
      <c r="B41" s="16">
        <v>14.1</v>
      </c>
      <c r="C41" s="16">
        <v>9.6</v>
      </c>
      <c r="D41" s="16">
        <v>5.6</v>
      </c>
      <c r="E41" s="16">
        <v>4.7</v>
      </c>
      <c r="F41" s="16">
        <v>3.2</v>
      </c>
      <c r="G41" s="16">
        <v>6.3</v>
      </c>
      <c r="H41" s="16">
        <v>3</v>
      </c>
      <c r="I41" s="16">
        <v>5</v>
      </c>
    </row>
    <row r="42" spans="1:9" ht="12.75">
      <c r="A42" s="89" t="s">
        <v>114</v>
      </c>
      <c r="B42" s="16">
        <v>14.1</v>
      </c>
      <c r="C42" s="16">
        <v>12.8</v>
      </c>
      <c r="D42" s="16">
        <v>5.6</v>
      </c>
      <c r="E42" s="16">
        <v>7.4</v>
      </c>
      <c r="F42" s="16">
        <v>4.3</v>
      </c>
      <c r="G42" s="16">
        <v>8.1</v>
      </c>
      <c r="H42" s="16">
        <v>4.5</v>
      </c>
      <c r="I42" s="16">
        <v>6.6</v>
      </c>
    </row>
    <row r="43" spans="1:9" ht="12.75">
      <c r="A43" s="89" t="s">
        <v>115</v>
      </c>
      <c r="B43" s="16">
        <v>16.3</v>
      </c>
      <c r="C43" s="16">
        <v>15.5</v>
      </c>
      <c r="D43" s="16">
        <v>6.4</v>
      </c>
      <c r="E43" s="16">
        <v>10.1</v>
      </c>
      <c r="F43" s="16">
        <v>4.7</v>
      </c>
      <c r="G43" s="16">
        <v>8.3</v>
      </c>
      <c r="H43" s="16">
        <v>5.1</v>
      </c>
      <c r="I43" s="16">
        <v>7.6</v>
      </c>
    </row>
    <row r="44" spans="1:9" ht="12.75">
      <c r="A44" s="89" t="s">
        <v>116</v>
      </c>
      <c r="B44" s="53"/>
      <c r="C44" s="53">
        <v>15.7</v>
      </c>
      <c r="D44" s="53">
        <v>7.4</v>
      </c>
      <c r="E44" s="53">
        <v>10.5</v>
      </c>
      <c r="F44" s="53">
        <v>6.2</v>
      </c>
      <c r="G44" s="53">
        <v>9</v>
      </c>
      <c r="H44" s="53">
        <v>5.5</v>
      </c>
      <c r="I44" s="53">
        <v>8.3</v>
      </c>
    </row>
    <row r="45" spans="1:9" ht="12.75">
      <c r="A45" s="89" t="s">
        <v>117</v>
      </c>
      <c r="B45" s="53"/>
      <c r="C45" s="53">
        <v>16.5</v>
      </c>
      <c r="D45" s="53">
        <v>9.5</v>
      </c>
      <c r="E45" s="53">
        <v>11.3</v>
      </c>
      <c r="F45" s="53">
        <v>7.4</v>
      </c>
      <c r="G45" s="53">
        <v>9.3</v>
      </c>
      <c r="H45" s="53">
        <v>5.8</v>
      </c>
      <c r="I45" s="53">
        <v>9.1</v>
      </c>
    </row>
    <row r="46" spans="1:9" ht="12.75">
      <c r="A46" s="89" t="s">
        <v>118</v>
      </c>
      <c r="B46" s="53"/>
      <c r="C46" s="53"/>
      <c r="D46" s="53">
        <v>9.9</v>
      </c>
      <c r="E46" s="53">
        <v>12.9</v>
      </c>
      <c r="F46" s="53">
        <v>8.7</v>
      </c>
      <c r="G46" s="53">
        <v>10.1</v>
      </c>
      <c r="H46" s="53">
        <v>7.5</v>
      </c>
      <c r="I46" s="53">
        <v>10.2</v>
      </c>
    </row>
    <row r="47" spans="1:9" ht="12.75">
      <c r="A47" s="89" t="s">
        <v>119</v>
      </c>
      <c r="B47" s="53"/>
      <c r="C47" s="53"/>
      <c r="D47" s="53">
        <v>10.2</v>
      </c>
      <c r="E47" s="53">
        <v>13.3</v>
      </c>
      <c r="F47" s="53">
        <v>11.3</v>
      </c>
      <c r="G47" s="53">
        <v>11.8</v>
      </c>
      <c r="H47" s="53">
        <v>8.4</v>
      </c>
      <c r="I47" s="53">
        <v>11.3</v>
      </c>
    </row>
    <row r="48" spans="1:9" ht="12.75">
      <c r="A48" s="89" t="s">
        <v>120</v>
      </c>
      <c r="B48" s="53"/>
      <c r="C48" s="53"/>
      <c r="D48" s="53">
        <v>10.2</v>
      </c>
      <c r="E48" s="53">
        <v>14.6</v>
      </c>
      <c r="F48" s="53">
        <v>11.5</v>
      </c>
      <c r="G48" s="53">
        <v>12.2</v>
      </c>
      <c r="H48" s="53">
        <v>8.6</v>
      </c>
      <c r="I48" s="53">
        <v>11.7</v>
      </c>
    </row>
    <row r="49" spans="1:9" ht="12.75">
      <c r="A49" s="89" t="s">
        <v>121</v>
      </c>
      <c r="B49" s="53"/>
      <c r="C49" s="53"/>
      <c r="D49" s="53">
        <v>10.7</v>
      </c>
      <c r="E49" s="53">
        <v>16.4</v>
      </c>
      <c r="F49" s="53">
        <v>13.2</v>
      </c>
      <c r="G49" s="53">
        <v>12.6</v>
      </c>
      <c r="H49" s="53">
        <v>8.8</v>
      </c>
      <c r="I49" s="53">
        <v>12.4</v>
      </c>
    </row>
    <row r="50" spans="1:9" ht="12.75">
      <c r="A50" s="89" t="s">
        <v>122</v>
      </c>
      <c r="B50" s="53"/>
      <c r="C50" s="53"/>
      <c r="D50" s="53">
        <v>10.7</v>
      </c>
      <c r="E50" s="53">
        <v>16.4</v>
      </c>
      <c r="F50" s="53">
        <v>14.2</v>
      </c>
      <c r="G50" s="53">
        <v>14</v>
      </c>
      <c r="H50" s="53">
        <v>9.1</v>
      </c>
      <c r="I50" s="53">
        <v>13</v>
      </c>
    </row>
    <row r="51" spans="1:9" ht="12.75">
      <c r="A51" s="89" t="s">
        <v>123</v>
      </c>
      <c r="B51" s="53"/>
      <c r="C51" s="53"/>
      <c r="D51" s="53">
        <v>12.2</v>
      </c>
      <c r="E51" s="53">
        <v>18.3</v>
      </c>
      <c r="F51" s="53">
        <v>15.4</v>
      </c>
      <c r="G51" s="53">
        <v>16.1</v>
      </c>
      <c r="H51" s="53">
        <v>10.4</v>
      </c>
      <c r="I51" s="53">
        <v>14.4</v>
      </c>
    </row>
    <row r="52" spans="1:9" ht="12.75">
      <c r="A52" s="89" t="s">
        <v>124</v>
      </c>
      <c r="B52" s="53"/>
      <c r="C52" s="53"/>
      <c r="D52" s="53">
        <v>12.2</v>
      </c>
      <c r="E52" s="53">
        <v>19.3</v>
      </c>
      <c r="F52" s="53">
        <v>16.4</v>
      </c>
      <c r="G52" s="53">
        <v>17</v>
      </c>
      <c r="H52" s="53">
        <v>13.2</v>
      </c>
      <c r="I52" s="53">
        <v>15.7</v>
      </c>
    </row>
    <row r="53" spans="1:9" ht="12.75">
      <c r="A53" s="89" t="s">
        <v>125</v>
      </c>
      <c r="B53" s="53"/>
      <c r="C53" s="53"/>
      <c r="D53" s="53">
        <v>12.2</v>
      </c>
      <c r="E53" s="53">
        <v>21.1</v>
      </c>
      <c r="F53" s="53">
        <v>17</v>
      </c>
      <c r="G53" s="53">
        <v>17.7</v>
      </c>
      <c r="H53" s="53">
        <v>13.6</v>
      </c>
      <c r="I53" s="53">
        <v>16.3</v>
      </c>
    </row>
    <row r="54" spans="1:9" ht="12.75">
      <c r="A54" s="89" t="s">
        <v>126</v>
      </c>
      <c r="B54" s="53"/>
      <c r="C54" s="53"/>
      <c r="D54" s="53">
        <v>12.9</v>
      </c>
      <c r="E54" s="53">
        <v>21.1</v>
      </c>
      <c r="F54" s="53">
        <v>17.3</v>
      </c>
      <c r="G54" s="53">
        <v>19.2</v>
      </c>
      <c r="H54" s="53">
        <v>13.6</v>
      </c>
      <c r="I54" s="53">
        <v>16.8</v>
      </c>
    </row>
    <row r="55" spans="1:9" ht="12.75">
      <c r="A55" s="89" t="s">
        <v>127</v>
      </c>
      <c r="B55" s="53"/>
      <c r="C55" s="53"/>
      <c r="D55" s="53"/>
      <c r="E55" s="53">
        <v>21.6</v>
      </c>
      <c r="F55" s="53">
        <v>19.4</v>
      </c>
      <c r="G55" s="53">
        <v>19.4</v>
      </c>
      <c r="H55" s="53">
        <v>14.5</v>
      </c>
      <c r="I55" s="53">
        <v>17.5</v>
      </c>
    </row>
    <row r="56" spans="1:9" ht="12.75">
      <c r="A56" s="89" t="s">
        <v>128</v>
      </c>
      <c r="B56" s="53"/>
      <c r="C56" s="53"/>
      <c r="D56" s="53"/>
      <c r="E56" s="53">
        <v>22</v>
      </c>
      <c r="F56" s="53">
        <v>21.3</v>
      </c>
      <c r="G56" s="53">
        <v>19.6</v>
      </c>
      <c r="H56" s="53">
        <v>17.1</v>
      </c>
      <c r="I56" s="53">
        <v>18.5</v>
      </c>
    </row>
    <row r="57" spans="1:9" ht="12.75">
      <c r="A57" s="89" t="s">
        <v>129</v>
      </c>
      <c r="B57" s="53"/>
      <c r="C57" s="53"/>
      <c r="D57" s="53"/>
      <c r="E57" s="53">
        <v>23.2</v>
      </c>
      <c r="F57" s="53">
        <v>21.9</v>
      </c>
      <c r="G57" s="53">
        <v>21.4</v>
      </c>
      <c r="H57" s="53">
        <v>17.6</v>
      </c>
      <c r="I57" s="96">
        <v>19.3</v>
      </c>
    </row>
    <row r="58" spans="1:9" ht="12.75">
      <c r="A58" s="91" t="s">
        <v>130</v>
      </c>
      <c r="B58" s="53"/>
      <c r="C58" s="53"/>
      <c r="D58" s="53"/>
      <c r="E58" s="53">
        <v>24.2</v>
      </c>
      <c r="F58" s="53">
        <v>21.9</v>
      </c>
      <c r="G58" s="53">
        <v>21.8</v>
      </c>
      <c r="H58" s="53">
        <v>19.4</v>
      </c>
      <c r="I58" s="96">
        <v>20</v>
      </c>
    </row>
    <row r="59" spans="1:9" ht="12.75">
      <c r="A59" s="91"/>
      <c r="B59" s="53"/>
      <c r="C59" s="53"/>
      <c r="D59" s="53"/>
      <c r="E59" s="53"/>
      <c r="F59" s="53"/>
      <c r="G59" s="53"/>
      <c r="H59" s="53"/>
      <c r="I59" s="97"/>
    </row>
    <row r="60" spans="1:9" ht="12.75">
      <c r="A60" s="94" t="s">
        <v>241</v>
      </c>
      <c r="B60" s="71">
        <v>38</v>
      </c>
      <c r="C60" s="71">
        <v>117</v>
      </c>
      <c r="D60" s="71">
        <v>195</v>
      </c>
      <c r="E60" s="71">
        <v>224</v>
      </c>
      <c r="F60" s="71">
        <v>301</v>
      </c>
      <c r="G60" s="71">
        <v>383</v>
      </c>
      <c r="H60" s="71">
        <v>406</v>
      </c>
      <c r="I60" s="98">
        <v>1663</v>
      </c>
    </row>
    <row r="61" spans="1:9" ht="12.75">
      <c r="A61" s="154" t="s">
        <v>267</v>
      </c>
      <c r="B61" s="148"/>
      <c r="C61" s="148"/>
      <c r="D61" s="148"/>
      <c r="E61" s="148"/>
      <c r="F61" s="148"/>
      <c r="G61" s="148"/>
      <c r="H61" s="148"/>
      <c r="I61" s="148"/>
    </row>
    <row r="62" spans="1:9" ht="12.75">
      <c r="A62" s="154" t="s">
        <v>459</v>
      </c>
      <c r="B62" s="144"/>
      <c r="C62" s="144"/>
      <c r="D62" s="144"/>
      <c r="E62" s="144"/>
      <c r="F62" s="144"/>
      <c r="G62" s="144"/>
      <c r="H62" s="144"/>
      <c r="I62" s="144"/>
    </row>
    <row r="63" spans="1:9" ht="12.75">
      <c r="A63" s="88"/>
      <c r="B63" s="53"/>
      <c r="C63" s="53"/>
      <c r="D63" s="53"/>
      <c r="E63" s="53"/>
      <c r="F63" s="53"/>
      <c r="G63" s="53"/>
      <c r="H63" s="53"/>
      <c r="I63" s="89"/>
    </row>
    <row r="64" spans="1:9" s="21" customFormat="1" ht="12.75">
      <c r="A64" s="35"/>
      <c r="B64" s="35"/>
      <c r="C64" s="35"/>
      <c r="D64" s="35" t="s">
        <v>71</v>
      </c>
      <c r="E64" s="35"/>
      <c r="F64" s="35"/>
      <c r="G64" s="35"/>
      <c r="H64" s="35"/>
      <c r="I64" s="99" t="s">
        <v>238</v>
      </c>
    </row>
    <row r="65" spans="1:9" s="21" customFormat="1" ht="12.75">
      <c r="A65" s="39"/>
      <c r="B65" s="47" t="s">
        <v>54</v>
      </c>
      <c r="C65" s="47" t="s">
        <v>55</v>
      </c>
      <c r="D65" s="47" t="s">
        <v>56</v>
      </c>
      <c r="E65" s="47" t="s">
        <v>57</v>
      </c>
      <c r="F65" s="47" t="s">
        <v>58</v>
      </c>
      <c r="G65" s="47" t="s">
        <v>59</v>
      </c>
      <c r="H65" s="66" t="s">
        <v>60</v>
      </c>
      <c r="I65" s="89"/>
    </row>
    <row r="66" spans="1:9" s="21" customFormat="1" ht="12.75">
      <c r="A66" s="38"/>
      <c r="B66" s="38"/>
      <c r="C66" s="38"/>
      <c r="D66" s="38" t="s">
        <v>72</v>
      </c>
      <c r="E66" s="38"/>
      <c r="F66" s="38"/>
      <c r="G66" s="38"/>
      <c r="H66" s="35"/>
      <c r="I66" s="99"/>
    </row>
    <row r="67" spans="1:9" s="21" customFormat="1" ht="12.75">
      <c r="A67" s="39"/>
      <c r="B67" s="47" t="s">
        <v>231</v>
      </c>
      <c r="C67" s="47" t="s">
        <v>232</v>
      </c>
      <c r="D67" s="47" t="s">
        <v>233</v>
      </c>
      <c r="E67" s="47" t="s">
        <v>234</v>
      </c>
      <c r="F67" s="47" t="s">
        <v>235</v>
      </c>
      <c r="G67" s="47" t="s">
        <v>236</v>
      </c>
      <c r="H67" s="47" t="s">
        <v>237</v>
      </c>
      <c r="I67" s="89"/>
    </row>
    <row r="68" spans="1:9" ht="12.75">
      <c r="A68" s="116" t="s">
        <v>434</v>
      </c>
      <c r="I68" s="99"/>
    </row>
    <row r="69" spans="1:9" ht="14.25">
      <c r="A69" s="101" t="s">
        <v>429</v>
      </c>
      <c r="I69" s="89"/>
    </row>
    <row r="70" spans="1:9" ht="12.75">
      <c r="A70" s="89" t="s">
        <v>110</v>
      </c>
      <c r="B70" s="53">
        <v>5.3</v>
      </c>
      <c r="C70" s="53">
        <v>1.5</v>
      </c>
      <c r="D70" s="53">
        <v>2.6</v>
      </c>
      <c r="E70" s="53">
        <v>0.2</v>
      </c>
      <c r="F70" s="53">
        <v>1.5</v>
      </c>
      <c r="G70" s="53">
        <v>0</v>
      </c>
      <c r="H70" s="53">
        <v>0</v>
      </c>
      <c r="I70" s="96">
        <v>1.9</v>
      </c>
    </row>
    <row r="71" spans="1:9" ht="12.75">
      <c r="A71" s="89" t="s">
        <v>111</v>
      </c>
      <c r="B71" s="53">
        <v>12.1</v>
      </c>
      <c r="C71" s="53">
        <v>5.1</v>
      </c>
      <c r="D71" s="53">
        <v>5.7</v>
      </c>
      <c r="E71" s="53">
        <v>2.1</v>
      </c>
      <c r="F71" s="53">
        <v>4.3</v>
      </c>
      <c r="G71" s="53">
        <v>0</v>
      </c>
      <c r="H71" s="53">
        <v>0</v>
      </c>
      <c r="I71" s="96">
        <v>5.1</v>
      </c>
    </row>
    <row r="72" spans="1:9" ht="12.75">
      <c r="A72" s="89" t="s">
        <v>112</v>
      </c>
      <c r="B72" s="53">
        <v>14.9</v>
      </c>
      <c r="C72" s="53">
        <v>8.4</v>
      </c>
      <c r="D72" s="53">
        <v>9.7</v>
      </c>
      <c r="E72" s="53">
        <v>4.9</v>
      </c>
      <c r="F72" s="53">
        <v>5.5</v>
      </c>
      <c r="G72" s="53">
        <v>0.5</v>
      </c>
      <c r="H72" s="53">
        <v>0.9</v>
      </c>
      <c r="I72" s="96">
        <v>7.8</v>
      </c>
    </row>
    <row r="73" spans="1:9" ht="12.75">
      <c r="A73" s="89" t="s">
        <v>113</v>
      </c>
      <c r="B73" s="53">
        <v>15.3</v>
      </c>
      <c r="C73" s="53">
        <v>10.1</v>
      </c>
      <c r="D73" s="53">
        <v>12</v>
      </c>
      <c r="E73" s="53">
        <v>5.8</v>
      </c>
      <c r="F73" s="53">
        <v>7.4</v>
      </c>
      <c r="G73" s="53">
        <v>1.8</v>
      </c>
      <c r="H73" s="53">
        <v>0.9</v>
      </c>
      <c r="I73" s="96">
        <v>9.2</v>
      </c>
    </row>
    <row r="74" spans="1:9" ht="12.75">
      <c r="A74" s="89" t="s">
        <v>114</v>
      </c>
      <c r="B74" s="53">
        <v>16.3</v>
      </c>
      <c r="C74" s="53">
        <v>11.5</v>
      </c>
      <c r="D74" s="53">
        <v>13.7</v>
      </c>
      <c r="E74" s="53">
        <v>9</v>
      </c>
      <c r="F74" s="53">
        <v>8.4</v>
      </c>
      <c r="G74" s="53">
        <v>2.4</v>
      </c>
      <c r="H74" s="53">
        <v>0.9</v>
      </c>
      <c r="I74" s="96">
        <v>10.8</v>
      </c>
    </row>
    <row r="75" spans="1:9" ht="12.75">
      <c r="A75" s="89" t="s">
        <v>115</v>
      </c>
      <c r="B75" s="53">
        <v>16.5</v>
      </c>
      <c r="C75" s="53">
        <v>13.1</v>
      </c>
      <c r="D75" s="53">
        <v>14.8</v>
      </c>
      <c r="E75" s="53">
        <v>9.8</v>
      </c>
      <c r="F75" s="53">
        <v>8.4</v>
      </c>
      <c r="G75" s="53">
        <v>3.7</v>
      </c>
      <c r="H75" s="53">
        <v>0.9</v>
      </c>
      <c r="I75" s="100">
        <v>11.7</v>
      </c>
    </row>
    <row r="76" spans="1:9" ht="12.75">
      <c r="A76" s="89" t="s">
        <v>116</v>
      </c>
      <c r="B76" s="53">
        <v>16.8</v>
      </c>
      <c r="C76" s="53">
        <v>14.5</v>
      </c>
      <c r="D76" s="53">
        <v>15.3</v>
      </c>
      <c r="E76" s="53">
        <v>12.5</v>
      </c>
      <c r="F76" s="53">
        <v>8.8</v>
      </c>
      <c r="G76" s="53">
        <v>4.4</v>
      </c>
      <c r="H76" s="53">
        <v>0.9</v>
      </c>
      <c r="I76" s="53">
        <v>12.6</v>
      </c>
    </row>
    <row r="77" spans="1:9" ht="12.75">
      <c r="A77" s="91" t="s">
        <v>117</v>
      </c>
      <c r="B77" s="53"/>
      <c r="C77" s="53">
        <v>16.1</v>
      </c>
      <c r="D77" s="53">
        <v>15.5</v>
      </c>
      <c r="E77" s="53">
        <v>13.8</v>
      </c>
      <c r="F77" s="53">
        <v>8.8</v>
      </c>
      <c r="G77" s="53">
        <v>4.4</v>
      </c>
      <c r="H77" s="53">
        <v>0.9</v>
      </c>
      <c r="I77" s="53">
        <v>13.2</v>
      </c>
    </row>
    <row r="78" spans="1:9" ht="12.75">
      <c r="A78" s="91" t="s">
        <v>118</v>
      </c>
      <c r="B78" s="53"/>
      <c r="C78" s="53">
        <v>16.1</v>
      </c>
      <c r="D78" s="53">
        <v>15.6</v>
      </c>
      <c r="E78" s="53">
        <v>14.5</v>
      </c>
      <c r="F78" s="53">
        <v>9.1</v>
      </c>
      <c r="G78" s="53">
        <v>4.4</v>
      </c>
      <c r="H78" s="53">
        <v>0.9</v>
      </c>
      <c r="I78" s="53">
        <v>13.4</v>
      </c>
    </row>
    <row r="79" spans="1:9" ht="12.75">
      <c r="A79" s="91" t="s">
        <v>119</v>
      </c>
      <c r="B79" s="53"/>
      <c r="C79" s="53">
        <v>16.5</v>
      </c>
      <c r="D79" s="53">
        <v>16.2</v>
      </c>
      <c r="E79" s="53">
        <v>14.5</v>
      </c>
      <c r="F79" s="53">
        <v>10.5</v>
      </c>
      <c r="G79" s="53">
        <v>4.4</v>
      </c>
      <c r="H79" s="53">
        <v>0.9</v>
      </c>
      <c r="I79" s="53">
        <v>13.8</v>
      </c>
    </row>
    <row r="80" spans="1:9" ht="12.75">
      <c r="A80" s="91" t="s">
        <v>120</v>
      </c>
      <c r="B80" s="53"/>
      <c r="C80" s="53"/>
      <c r="D80" s="53">
        <v>17</v>
      </c>
      <c r="E80" s="53">
        <v>15</v>
      </c>
      <c r="F80" s="53">
        <v>10.5</v>
      </c>
      <c r="G80" s="53">
        <v>4.4</v>
      </c>
      <c r="H80" s="53">
        <v>0.9</v>
      </c>
      <c r="I80" s="53">
        <v>14.1</v>
      </c>
    </row>
    <row r="81" spans="1:9" ht="12.75">
      <c r="A81" s="91" t="s">
        <v>121</v>
      </c>
      <c r="B81" s="53"/>
      <c r="C81" s="53"/>
      <c r="D81" s="53"/>
      <c r="E81" s="53">
        <v>15</v>
      </c>
      <c r="F81" s="53">
        <v>10.5</v>
      </c>
      <c r="G81" s="53">
        <v>4.4</v>
      </c>
      <c r="H81" s="53">
        <v>0.9</v>
      </c>
      <c r="I81" s="53">
        <v>14.1</v>
      </c>
    </row>
    <row r="82" spans="1:9" ht="12.75">
      <c r="A82" s="91" t="s">
        <v>122</v>
      </c>
      <c r="B82" s="53"/>
      <c r="C82" s="53"/>
      <c r="D82" s="53"/>
      <c r="E82" s="53">
        <v>15</v>
      </c>
      <c r="F82" s="53">
        <v>10.5</v>
      </c>
      <c r="G82" s="53">
        <v>4.4</v>
      </c>
      <c r="H82" s="53">
        <v>0.9</v>
      </c>
      <c r="I82" s="53">
        <v>14.1</v>
      </c>
    </row>
    <row r="83" spans="1:9" ht="12.75">
      <c r="A83" s="91" t="s">
        <v>123</v>
      </c>
      <c r="B83" s="53"/>
      <c r="C83" s="53"/>
      <c r="D83" s="53"/>
      <c r="E83" s="53">
        <v>15.3</v>
      </c>
      <c r="F83" s="53">
        <v>10.5</v>
      </c>
      <c r="G83" s="53">
        <v>4.4</v>
      </c>
      <c r="H83" s="53">
        <v>0.9</v>
      </c>
      <c r="I83" s="53">
        <v>14.1</v>
      </c>
    </row>
    <row r="84" spans="1:9" ht="12.75">
      <c r="A84" s="91" t="s">
        <v>124</v>
      </c>
      <c r="B84" s="53"/>
      <c r="C84" s="53"/>
      <c r="D84" s="53"/>
      <c r="E84" s="53"/>
      <c r="F84" s="53">
        <v>10.5</v>
      </c>
      <c r="G84" s="53">
        <v>4.4</v>
      </c>
      <c r="H84" s="53">
        <v>0.9</v>
      </c>
      <c r="I84" s="53">
        <v>14.1</v>
      </c>
    </row>
    <row r="85" spans="1:9" ht="12.75">
      <c r="A85" s="91" t="s">
        <v>125</v>
      </c>
      <c r="B85" s="53"/>
      <c r="C85" s="53"/>
      <c r="D85" s="53"/>
      <c r="E85" s="53"/>
      <c r="F85" s="53"/>
      <c r="G85" s="53">
        <v>4.4</v>
      </c>
      <c r="H85" s="53">
        <v>0.9</v>
      </c>
      <c r="I85" s="53">
        <v>14.1</v>
      </c>
    </row>
    <row r="86" spans="1:9" ht="12.75">
      <c r="A86" s="91" t="s">
        <v>126</v>
      </c>
      <c r="B86" s="53"/>
      <c r="C86" s="53"/>
      <c r="D86" s="53"/>
      <c r="E86" s="53"/>
      <c r="F86" s="53"/>
      <c r="G86" s="53">
        <v>4.4</v>
      </c>
      <c r="H86" s="53">
        <v>0.9</v>
      </c>
      <c r="I86" s="53">
        <v>14.1</v>
      </c>
    </row>
    <row r="87" spans="1:9" ht="12.75">
      <c r="A87" s="91" t="s">
        <v>127</v>
      </c>
      <c r="B87" s="53"/>
      <c r="C87" s="53"/>
      <c r="D87" s="53"/>
      <c r="E87" s="53"/>
      <c r="F87" s="53"/>
      <c r="G87" s="53">
        <v>4.4</v>
      </c>
      <c r="H87" s="53">
        <v>0.9</v>
      </c>
      <c r="I87" s="53">
        <v>14.1</v>
      </c>
    </row>
    <row r="88" spans="1:9" ht="12.75">
      <c r="A88" s="91" t="s">
        <v>128</v>
      </c>
      <c r="B88" s="53"/>
      <c r="C88" s="53"/>
      <c r="D88" s="53"/>
      <c r="E88" s="53"/>
      <c r="F88" s="53"/>
      <c r="G88" s="53">
        <v>4.4</v>
      </c>
      <c r="H88" s="53">
        <v>0.9</v>
      </c>
      <c r="I88" s="53">
        <v>14.1</v>
      </c>
    </row>
    <row r="89" spans="1:9" ht="12.75">
      <c r="A89" s="91" t="s">
        <v>129</v>
      </c>
      <c r="B89" s="53"/>
      <c r="C89" s="53"/>
      <c r="D89" s="53"/>
      <c r="E89" s="53"/>
      <c r="F89" s="53"/>
      <c r="G89" s="53">
        <v>4.4</v>
      </c>
      <c r="H89" s="53">
        <v>0.9</v>
      </c>
      <c r="I89" s="53">
        <v>14.1</v>
      </c>
    </row>
    <row r="90" spans="1:9" ht="12.75">
      <c r="A90" s="89" t="s">
        <v>130</v>
      </c>
      <c r="B90" s="53"/>
      <c r="C90" s="53"/>
      <c r="D90" s="53"/>
      <c r="E90" s="53"/>
      <c r="F90" s="53"/>
      <c r="G90" s="53">
        <v>4.9</v>
      </c>
      <c r="H90" s="53">
        <v>0.9</v>
      </c>
      <c r="I90" s="53">
        <v>14.2</v>
      </c>
    </row>
    <row r="91" spans="1:9" ht="12.75">
      <c r="A91" s="89"/>
      <c r="B91" s="55"/>
      <c r="C91" s="55"/>
      <c r="D91" s="55"/>
      <c r="E91" s="55"/>
      <c r="F91" s="55"/>
      <c r="G91" s="55"/>
      <c r="H91" s="55"/>
      <c r="I91" s="55"/>
    </row>
    <row r="92" spans="1:9" ht="12.75">
      <c r="A92" s="94" t="s">
        <v>241</v>
      </c>
      <c r="B92" s="71">
        <v>325</v>
      </c>
      <c r="C92" s="71">
        <v>485</v>
      </c>
      <c r="D92" s="71">
        <v>476</v>
      </c>
      <c r="E92" s="71">
        <v>345</v>
      </c>
      <c r="F92" s="71">
        <v>274</v>
      </c>
      <c r="G92" s="71">
        <v>169</v>
      </c>
      <c r="H92" s="71">
        <v>89</v>
      </c>
      <c r="I92" s="71">
        <v>2162</v>
      </c>
    </row>
    <row r="93" spans="1:9" ht="12.75">
      <c r="A93" s="89"/>
      <c r="B93" s="53"/>
      <c r="C93" s="53"/>
      <c r="D93" s="53"/>
      <c r="E93" s="53"/>
      <c r="F93" s="53"/>
      <c r="G93" s="53"/>
      <c r="H93" s="53"/>
      <c r="I93" s="53"/>
    </row>
    <row r="94" spans="1:9" ht="12.75">
      <c r="A94" s="116" t="s">
        <v>435</v>
      </c>
      <c r="B94" s="53"/>
      <c r="C94" s="53"/>
      <c r="D94" s="53"/>
      <c r="E94" s="53"/>
      <c r="F94" s="53"/>
      <c r="G94" s="53"/>
      <c r="H94" s="53"/>
      <c r="I94" s="53"/>
    </row>
    <row r="95" spans="1:9" ht="12.75">
      <c r="A95" s="101" t="s">
        <v>132</v>
      </c>
      <c r="B95" s="53"/>
      <c r="C95" s="53"/>
      <c r="D95" s="53"/>
      <c r="E95" s="53"/>
      <c r="F95" s="53"/>
      <c r="G95" s="53"/>
      <c r="H95" s="53"/>
      <c r="I95" s="53"/>
    </row>
    <row r="96" spans="1:9" ht="12.75">
      <c r="A96" s="89" t="s">
        <v>110</v>
      </c>
      <c r="B96" s="53">
        <v>0</v>
      </c>
      <c r="C96" s="53">
        <v>1</v>
      </c>
      <c r="D96" s="53">
        <v>0.1</v>
      </c>
      <c r="E96" s="53">
        <v>2.1</v>
      </c>
      <c r="F96" s="53">
        <v>0.5</v>
      </c>
      <c r="G96" s="53">
        <v>0.7</v>
      </c>
      <c r="H96" s="53">
        <v>0</v>
      </c>
      <c r="I96" s="53">
        <v>0.7</v>
      </c>
    </row>
    <row r="97" spans="1:9" ht="12.75">
      <c r="A97" s="89" t="s">
        <v>111</v>
      </c>
      <c r="B97" s="53">
        <v>5.4</v>
      </c>
      <c r="C97" s="53">
        <v>2.2</v>
      </c>
      <c r="D97" s="53">
        <v>1.1</v>
      </c>
      <c r="E97" s="53">
        <v>3.2</v>
      </c>
      <c r="F97" s="53">
        <v>0.9</v>
      </c>
      <c r="G97" s="53">
        <v>1.6</v>
      </c>
      <c r="H97" s="53">
        <v>0</v>
      </c>
      <c r="I97" s="53">
        <v>1.8</v>
      </c>
    </row>
    <row r="98" spans="1:9" ht="12.75">
      <c r="A98" s="89" t="s">
        <v>112</v>
      </c>
      <c r="B98" s="53"/>
      <c r="C98" s="53">
        <v>3.5</v>
      </c>
      <c r="D98" s="53">
        <v>2.6</v>
      </c>
      <c r="E98" s="53">
        <v>4.1</v>
      </c>
      <c r="F98" s="53">
        <v>1.1</v>
      </c>
      <c r="G98" s="53">
        <v>1.6</v>
      </c>
      <c r="H98" s="53">
        <v>0</v>
      </c>
      <c r="I98" s="53">
        <v>2.7</v>
      </c>
    </row>
    <row r="99" spans="1:9" ht="12.75">
      <c r="A99" s="89" t="s">
        <v>113</v>
      </c>
      <c r="B99" s="53"/>
      <c r="C99" s="53">
        <v>6.5</v>
      </c>
      <c r="D99" s="53">
        <v>4.4</v>
      </c>
      <c r="E99" s="53">
        <v>6.6</v>
      </c>
      <c r="F99" s="53">
        <v>1.8</v>
      </c>
      <c r="G99" s="53">
        <v>2.2</v>
      </c>
      <c r="H99" s="53">
        <v>0</v>
      </c>
      <c r="I99" s="53">
        <v>4.3</v>
      </c>
    </row>
    <row r="100" spans="1:9" ht="12.75">
      <c r="A100" s="89" t="s">
        <v>114</v>
      </c>
      <c r="B100" s="53"/>
      <c r="C100" s="53">
        <v>9.6</v>
      </c>
      <c r="D100" s="53">
        <v>5</v>
      </c>
      <c r="E100" s="53">
        <v>6.6</v>
      </c>
      <c r="F100" s="53">
        <v>1.8</v>
      </c>
      <c r="G100" s="53">
        <v>3.8</v>
      </c>
      <c r="H100" s="53">
        <v>0</v>
      </c>
      <c r="I100" s="53">
        <v>5.2</v>
      </c>
    </row>
    <row r="101" spans="1:9" ht="12.75">
      <c r="A101" s="89" t="s">
        <v>115</v>
      </c>
      <c r="B101" s="53"/>
      <c r="C101" s="53">
        <v>10.4</v>
      </c>
      <c r="D101" s="53">
        <v>6.3</v>
      </c>
      <c r="E101" s="53">
        <v>8.4</v>
      </c>
      <c r="F101" s="53">
        <v>4.1</v>
      </c>
      <c r="G101" s="53">
        <v>5.3</v>
      </c>
      <c r="H101" s="53">
        <v>0</v>
      </c>
      <c r="I101" s="53">
        <v>6.6</v>
      </c>
    </row>
    <row r="102" spans="1:9" ht="12.75">
      <c r="A102" s="89" t="s">
        <v>116</v>
      </c>
      <c r="B102" s="53"/>
      <c r="C102" s="53">
        <v>11.9</v>
      </c>
      <c r="D102" s="53">
        <v>8.2</v>
      </c>
      <c r="E102" s="53">
        <v>9.7</v>
      </c>
      <c r="F102" s="53">
        <v>5</v>
      </c>
      <c r="G102" s="53">
        <v>10.6</v>
      </c>
      <c r="H102" s="53">
        <v>0</v>
      </c>
      <c r="I102" s="53">
        <v>8.3</v>
      </c>
    </row>
    <row r="103" spans="1:9" ht="12.75">
      <c r="A103" s="89" t="s">
        <v>117</v>
      </c>
      <c r="B103" s="53"/>
      <c r="C103" s="53">
        <v>12.2</v>
      </c>
      <c r="D103" s="53">
        <v>9.8</v>
      </c>
      <c r="E103" s="53">
        <v>11.5</v>
      </c>
      <c r="F103" s="53">
        <v>7.6</v>
      </c>
      <c r="G103" s="53">
        <v>10.6</v>
      </c>
      <c r="H103" s="53">
        <v>0</v>
      </c>
      <c r="I103" s="53">
        <v>9.5</v>
      </c>
    </row>
    <row r="104" spans="1:9" ht="12.75">
      <c r="A104" s="89" t="s">
        <v>118</v>
      </c>
      <c r="B104" s="53"/>
      <c r="C104" s="53">
        <v>13</v>
      </c>
      <c r="D104" s="53">
        <v>10.2</v>
      </c>
      <c r="E104" s="53">
        <v>11.5</v>
      </c>
      <c r="F104" s="53">
        <v>10.5</v>
      </c>
      <c r="G104" s="53">
        <v>11.2</v>
      </c>
      <c r="H104" s="53">
        <v>0</v>
      </c>
      <c r="I104" s="53">
        <v>10.3</v>
      </c>
    </row>
    <row r="105" spans="1:9" ht="12.75">
      <c r="A105" s="89" t="s">
        <v>119</v>
      </c>
      <c r="B105" s="53"/>
      <c r="C105" s="53"/>
      <c r="D105" s="53">
        <v>10.8</v>
      </c>
      <c r="E105" s="53">
        <v>11.5</v>
      </c>
      <c r="F105" s="53">
        <v>12.4</v>
      </c>
      <c r="G105" s="53">
        <v>13.2</v>
      </c>
      <c r="H105" s="53">
        <v>0.6</v>
      </c>
      <c r="I105" s="53">
        <v>11.1</v>
      </c>
    </row>
    <row r="106" spans="1:9" ht="12.75">
      <c r="A106" s="89" t="s">
        <v>120</v>
      </c>
      <c r="B106" s="53"/>
      <c r="C106" s="53"/>
      <c r="D106" s="53">
        <v>12.2</v>
      </c>
      <c r="E106" s="53">
        <v>12.4</v>
      </c>
      <c r="F106" s="53">
        <v>16</v>
      </c>
      <c r="G106" s="53">
        <v>13.8</v>
      </c>
      <c r="H106" s="53">
        <v>5.7</v>
      </c>
      <c r="I106" s="53">
        <v>12.5</v>
      </c>
    </row>
    <row r="107" spans="1:9" ht="12.75">
      <c r="A107" s="89" t="s">
        <v>121</v>
      </c>
      <c r="B107" s="53"/>
      <c r="C107" s="53"/>
      <c r="D107" s="53">
        <v>12.2</v>
      </c>
      <c r="E107" s="53">
        <v>13.1</v>
      </c>
      <c r="F107" s="53">
        <v>16.4</v>
      </c>
      <c r="G107" s="53">
        <v>15</v>
      </c>
      <c r="H107" s="53">
        <v>5.7</v>
      </c>
      <c r="I107" s="53">
        <v>12.8</v>
      </c>
    </row>
    <row r="108" spans="1:9" ht="12.75">
      <c r="A108" s="89" t="s">
        <v>122</v>
      </c>
      <c r="B108" s="53"/>
      <c r="C108" s="53"/>
      <c r="D108" s="53">
        <v>12.2</v>
      </c>
      <c r="E108" s="53">
        <v>13.6</v>
      </c>
      <c r="F108" s="53">
        <v>16.4</v>
      </c>
      <c r="G108" s="53">
        <v>15</v>
      </c>
      <c r="H108" s="53">
        <v>6.8</v>
      </c>
      <c r="I108" s="53">
        <v>13</v>
      </c>
    </row>
    <row r="109" spans="1:9" ht="12.75">
      <c r="A109" s="89" t="s">
        <v>123</v>
      </c>
      <c r="B109" s="53"/>
      <c r="C109" s="53"/>
      <c r="D109" s="53">
        <v>12.5</v>
      </c>
      <c r="E109" s="53">
        <v>14.1</v>
      </c>
      <c r="F109" s="53">
        <v>18.8</v>
      </c>
      <c r="G109" s="53">
        <v>15</v>
      </c>
      <c r="H109" s="53">
        <v>6.8</v>
      </c>
      <c r="I109" s="53">
        <v>13.6</v>
      </c>
    </row>
    <row r="110" spans="1:9" ht="12.75">
      <c r="A110" s="89" t="s">
        <v>124</v>
      </c>
      <c r="B110" s="53"/>
      <c r="C110" s="53"/>
      <c r="D110" s="53"/>
      <c r="E110" s="53">
        <v>14.4</v>
      </c>
      <c r="F110" s="53">
        <v>20.5</v>
      </c>
      <c r="G110" s="53">
        <v>15.4</v>
      </c>
      <c r="H110" s="53">
        <v>6.8</v>
      </c>
      <c r="I110" s="53">
        <v>14</v>
      </c>
    </row>
    <row r="111" spans="1:9" ht="12.75">
      <c r="A111" s="89" t="s">
        <v>125</v>
      </c>
      <c r="B111" s="53"/>
      <c r="C111" s="53"/>
      <c r="D111" s="53"/>
      <c r="E111" s="53">
        <v>14.8</v>
      </c>
      <c r="F111" s="53">
        <v>21.6</v>
      </c>
      <c r="G111" s="53">
        <v>15.4</v>
      </c>
      <c r="H111" s="53">
        <v>6.8</v>
      </c>
      <c r="I111" s="53">
        <v>14.2</v>
      </c>
    </row>
    <row r="112" spans="1:9" ht="12.75">
      <c r="A112" s="89" t="s">
        <v>126</v>
      </c>
      <c r="B112" s="53"/>
      <c r="C112" s="53"/>
      <c r="D112" s="53"/>
      <c r="E112" s="53">
        <v>15</v>
      </c>
      <c r="F112" s="53">
        <v>22.4</v>
      </c>
      <c r="G112" s="53">
        <v>15.4</v>
      </c>
      <c r="H112" s="53">
        <v>6.8</v>
      </c>
      <c r="I112" s="53">
        <v>14.4</v>
      </c>
    </row>
    <row r="113" spans="1:9" ht="12.75">
      <c r="A113" s="89" t="s">
        <v>127</v>
      </c>
      <c r="B113" s="53"/>
      <c r="C113" s="53"/>
      <c r="D113" s="53"/>
      <c r="E113" s="53"/>
      <c r="F113" s="53">
        <v>25.1</v>
      </c>
      <c r="G113" s="53">
        <v>17.4</v>
      </c>
      <c r="H113" s="53">
        <v>6.8</v>
      </c>
      <c r="I113" s="53">
        <v>15.1</v>
      </c>
    </row>
    <row r="114" spans="1:9" ht="12.75">
      <c r="A114" s="89" t="s">
        <v>128</v>
      </c>
      <c r="B114" s="23"/>
      <c r="C114" s="23"/>
      <c r="D114" s="23"/>
      <c r="E114" s="23"/>
      <c r="F114" s="23">
        <v>27.8</v>
      </c>
      <c r="G114" s="23">
        <v>17.4</v>
      </c>
      <c r="H114" s="23">
        <v>6.8</v>
      </c>
      <c r="I114" s="23">
        <v>15.5</v>
      </c>
    </row>
    <row r="115" spans="1:9" ht="12.75">
      <c r="A115" s="91" t="s">
        <v>129</v>
      </c>
      <c r="B115" s="90"/>
      <c r="C115" s="90"/>
      <c r="D115" s="90"/>
      <c r="E115" s="90"/>
      <c r="F115" s="90"/>
      <c r="G115" s="90">
        <v>18.2</v>
      </c>
      <c r="H115" s="90">
        <v>8.6</v>
      </c>
      <c r="I115" s="90">
        <v>15.7</v>
      </c>
    </row>
    <row r="116" spans="1:9" ht="12.75">
      <c r="A116" s="89" t="s">
        <v>130</v>
      </c>
      <c r="B116" s="92"/>
      <c r="C116" s="92"/>
      <c r="D116" s="92"/>
      <c r="E116" s="92"/>
      <c r="F116" s="92"/>
      <c r="G116" s="92">
        <v>19.1</v>
      </c>
      <c r="H116" s="92">
        <v>10.9</v>
      </c>
      <c r="I116" s="92">
        <v>15.9</v>
      </c>
    </row>
    <row r="117" spans="1:9" ht="12.75">
      <c r="A117" s="89"/>
      <c r="B117" s="93"/>
      <c r="C117" s="93"/>
      <c r="D117" s="93"/>
      <c r="E117" s="93"/>
      <c r="F117" s="93"/>
      <c r="G117" s="93"/>
      <c r="H117" s="93"/>
      <c r="I117" s="93"/>
    </row>
    <row r="118" spans="1:9" ht="12.75">
      <c r="A118" s="89" t="s">
        <v>241</v>
      </c>
      <c r="B118" s="55">
        <v>60</v>
      </c>
      <c r="C118" s="55">
        <v>254</v>
      </c>
      <c r="D118" s="55">
        <v>335</v>
      </c>
      <c r="E118" s="55">
        <v>243</v>
      </c>
      <c r="F118" s="55">
        <v>224</v>
      </c>
      <c r="G118" s="55">
        <v>150</v>
      </c>
      <c r="H118" s="55">
        <v>75</v>
      </c>
      <c r="I118" s="55">
        <v>1341</v>
      </c>
    </row>
    <row r="119" spans="1:9" ht="12.75">
      <c r="A119" s="94"/>
      <c r="B119" s="83"/>
      <c r="C119" s="83"/>
      <c r="D119" s="83"/>
      <c r="E119" s="83"/>
      <c r="F119" s="83"/>
      <c r="G119" s="83"/>
      <c r="H119" s="83"/>
      <c r="I119" s="83"/>
    </row>
    <row r="120" spans="1:9" ht="12.75">
      <c r="A120" s="119" t="s">
        <v>431</v>
      </c>
      <c r="B120" s="53"/>
      <c r="C120" s="53"/>
      <c r="D120" s="53"/>
      <c r="E120" s="53"/>
      <c r="F120" s="53"/>
      <c r="G120" s="53"/>
      <c r="H120" s="53"/>
      <c r="I120" s="53"/>
    </row>
    <row r="121" spans="1:9" ht="12.75">
      <c r="A121" s="87" t="s">
        <v>133</v>
      </c>
      <c r="B121" s="53"/>
      <c r="C121" s="53"/>
      <c r="D121" s="53"/>
      <c r="E121" s="53"/>
      <c r="F121" s="53"/>
      <c r="G121" s="53"/>
      <c r="H121" s="53"/>
      <c r="I121" s="53"/>
    </row>
    <row r="122" spans="1:9" ht="12.75">
      <c r="A122" s="87" t="s">
        <v>134</v>
      </c>
      <c r="B122" s="53">
        <v>0</v>
      </c>
      <c r="C122" s="53">
        <v>0</v>
      </c>
      <c r="D122" s="53">
        <v>0.1</v>
      </c>
      <c r="E122" s="53">
        <v>0.1</v>
      </c>
      <c r="F122" s="53">
        <v>0.2</v>
      </c>
      <c r="G122" s="53">
        <v>0.3</v>
      </c>
      <c r="H122" s="53">
        <v>0.3</v>
      </c>
      <c r="I122" s="53">
        <v>0.1</v>
      </c>
    </row>
    <row r="123" spans="1:9" ht="12.75">
      <c r="A123" s="87" t="s">
        <v>135</v>
      </c>
      <c r="B123" s="53">
        <v>0.2</v>
      </c>
      <c r="C123" s="53">
        <v>0.2</v>
      </c>
      <c r="D123" s="53">
        <v>0.2</v>
      </c>
      <c r="E123" s="53">
        <v>0.2</v>
      </c>
      <c r="F123" s="53">
        <v>0.1</v>
      </c>
      <c r="G123" s="53">
        <v>0.1</v>
      </c>
      <c r="H123" s="53">
        <v>0</v>
      </c>
      <c r="I123" s="53">
        <v>0.1</v>
      </c>
    </row>
    <row r="124" spans="1:9" ht="12.75">
      <c r="A124" s="87" t="s">
        <v>136</v>
      </c>
      <c r="B124" s="53"/>
      <c r="C124" s="53"/>
      <c r="D124" s="53"/>
      <c r="E124" s="53"/>
      <c r="F124" s="53"/>
      <c r="G124" s="53"/>
      <c r="H124" s="53"/>
      <c r="I124" s="53"/>
    </row>
    <row r="125" spans="1:9" ht="12.75">
      <c r="A125" s="87" t="s">
        <v>137</v>
      </c>
      <c r="B125" s="53">
        <v>0</v>
      </c>
      <c r="C125" s="53">
        <v>0.1</v>
      </c>
      <c r="D125" s="53">
        <v>0.1</v>
      </c>
      <c r="E125" s="53">
        <v>0.1</v>
      </c>
      <c r="F125" s="53">
        <v>0.2</v>
      </c>
      <c r="G125" s="53">
        <v>0.1</v>
      </c>
      <c r="H125" s="53">
        <v>0.1</v>
      </c>
      <c r="I125" s="53">
        <v>0.1</v>
      </c>
    </row>
    <row r="126" spans="1:9" ht="12.75">
      <c r="A126" s="87" t="s">
        <v>138</v>
      </c>
      <c r="B126" s="53">
        <v>0.2</v>
      </c>
      <c r="C126" s="53">
        <v>0.3</v>
      </c>
      <c r="D126" s="53">
        <v>0.4</v>
      </c>
      <c r="E126" s="53">
        <v>0.4</v>
      </c>
      <c r="F126" s="53">
        <v>0.4</v>
      </c>
      <c r="G126" s="53">
        <v>0.4</v>
      </c>
      <c r="H126" s="53">
        <v>0.4</v>
      </c>
      <c r="I126" s="53">
        <v>0.4</v>
      </c>
    </row>
    <row r="127" spans="1:9" ht="12.75">
      <c r="A127" s="101"/>
      <c r="B127" s="53"/>
      <c r="C127" s="53"/>
      <c r="D127" s="53"/>
      <c r="E127" s="53"/>
      <c r="F127" s="53"/>
      <c r="G127" s="53"/>
      <c r="H127" s="53"/>
      <c r="I127" s="53"/>
    </row>
    <row r="128" spans="1:9" ht="12.75">
      <c r="A128" s="120"/>
      <c r="B128" s="95"/>
      <c r="C128" s="95"/>
      <c r="D128" s="95"/>
      <c r="E128" s="95"/>
      <c r="F128" s="95"/>
      <c r="G128" s="95"/>
      <c r="H128" s="95"/>
      <c r="I128" s="95"/>
    </row>
    <row r="129" spans="1:9" ht="12.75">
      <c r="A129" s="153" t="s">
        <v>498</v>
      </c>
      <c r="B129" s="150"/>
      <c r="C129" s="150"/>
      <c r="D129" s="150"/>
      <c r="E129" s="150"/>
      <c r="F129" s="150"/>
      <c r="G129" s="150"/>
      <c r="H129" s="150"/>
      <c r="I129" s="150"/>
    </row>
    <row r="131" spans="1:9" ht="12.75">
      <c r="A131" s="87" t="s">
        <v>79</v>
      </c>
      <c r="B131" s="41"/>
      <c r="C131" s="41"/>
      <c r="D131" s="41"/>
      <c r="E131" s="41"/>
      <c r="F131" s="41"/>
      <c r="G131" s="41"/>
      <c r="H131" s="41"/>
      <c r="I131" s="41"/>
    </row>
    <row r="132" spans="2:9" ht="12.75">
      <c r="B132" s="41"/>
      <c r="C132" s="41"/>
      <c r="D132" s="41"/>
      <c r="E132" s="41"/>
      <c r="F132" s="41"/>
      <c r="G132" s="41"/>
      <c r="H132" s="41"/>
      <c r="I132" s="41"/>
    </row>
    <row r="133" spans="2:9" ht="12.75">
      <c r="B133" s="103"/>
      <c r="C133" s="103"/>
      <c r="D133" s="103"/>
      <c r="E133" s="103"/>
      <c r="F133" s="103"/>
      <c r="G133" s="103"/>
      <c r="H133" s="103"/>
      <c r="I133" s="103"/>
    </row>
  </sheetData>
  <mergeCells count="5">
    <mergeCell ref="A129:I129"/>
    <mergeCell ref="A1:I1"/>
    <mergeCell ref="A2:I2"/>
    <mergeCell ref="A61:I61"/>
    <mergeCell ref="A62:I62"/>
  </mergeCells>
  <printOptions gridLines="1" horizontalCentered="1"/>
  <pageMargins left="0.35433070866141736" right="0.31496062992125984" top="0.7874015748031497" bottom="0.3937007874015748" header="0.5118110236220472" footer="0.2362204724409449"/>
  <pageSetup fitToHeight="0" fitToWidth="1" horizontalDpi="300" verticalDpi="300" orientation="portrait" paperSize="9" scale="78" r:id="rId1"/>
  <headerFooter alignWithMargins="0">
    <oddHeader>&amp;C&amp;"Arial,Regular"Fertility and Family Surveys (FFS)</oddHeader>
  </headerFooter>
  <rowBreaks count="1" manualBreakCount="1">
    <brk id="60"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I135"/>
  <sheetViews>
    <sheetView zoomScale="75" zoomScaleNormal="75" workbookViewId="0" topLeftCell="A1">
      <selection activeCell="A1" sqref="A1:I1"/>
    </sheetView>
  </sheetViews>
  <sheetFormatPr defaultColWidth="9.33203125" defaultRowHeight="12.75"/>
  <cols>
    <col min="1" max="1" width="50.83203125" style="21" customWidth="1"/>
    <col min="2" max="9" width="10.83203125" style="15" customWidth="1"/>
    <col min="10" max="16384" width="8.83203125" style="21" customWidth="1"/>
  </cols>
  <sheetData>
    <row r="1" spans="1:9" ht="12.75">
      <c r="A1" s="154" t="s">
        <v>139</v>
      </c>
      <c r="B1" s="148"/>
      <c r="C1" s="148"/>
      <c r="D1" s="148"/>
      <c r="E1" s="148"/>
      <c r="F1" s="148"/>
      <c r="G1" s="148"/>
      <c r="H1" s="148"/>
      <c r="I1" s="148"/>
    </row>
    <row r="2" spans="1:9" ht="12.75">
      <c r="A2" s="154" t="s">
        <v>460</v>
      </c>
      <c r="B2" s="144"/>
      <c r="C2" s="144"/>
      <c r="D2" s="144"/>
      <c r="E2" s="144"/>
      <c r="F2" s="144"/>
      <c r="G2" s="144"/>
      <c r="H2" s="144"/>
      <c r="I2" s="144"/>
    </row>
    <row r="3" spans="1:9" ht="12.75">
      <c r="A3" s="88"/>
      <c r="B3" s="53"/>
      <c r="C3" s="53"/>
      <c r="D3" s="53"/>
      <c r="E3" s="53"/>
      <c r="F3" s="53"/>
      <c r="G3" s="53"/>
      <c r="H3" s="53"/>
      <c r="I3" s="53"/>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ht="12.75">
      <c r="A8" s="116"/>
    </row>
    <row r="9" ht="12.75">
      <c r="A9" s="116" t="s">
        <v>426</v>
      </c>
    </row>
    <row r="10" spans="1:9" ht="12.75">
      <c r="A10" s="117" t="s">
        <v>140</v>
      </c>
      <c r="B10" s="53"/>
      <c r="C10" s="53"/>
      <c r="D10" s="53"/>
      <c r="E10" s="53"/>
      <c r="F10" s="53"/>
      <c r="G10" s="53"/>
      <c r="H10" s="53"/>
      <c r="I10" s="53"/>
    </row>
    <row r="11" spans="1:9" ht="12.75">
      <c r="A11" s="89" t="s">
        <v>110</v>
      </c>
      <c r="B11" s="53">
        <v>8.3</v>
      </c>
      <c r="C11" s="53">
        <v>4.4</v>
      </c>
      <c r="D11" s="53">
        <v>1.6</v>
      </c>
      <c r="E11" s="53">
        <v>2.3</v>
      </c>
      <c r="F11" s="53">
        <v>0</v>
      </c>
      <c r="G11" s="53">
        <v>0</v>
      </c>
      <c r="H11" s="53">
        <v>1.5</v>
      </c>
      <c r="I11" s="53">
        <v>2.2</v>
      </c>
    </row>
    <row r="12" spans="1:9" ht="12.75">
      <c r="A12" s="89" t="s">
        <v>111</v>
      </c>
      <c r="B12" s="53">
        <v>21.5</v>
      </c>
      <c r="C12" s="53">
        <v>10.5</v>
      </c>
      <c r="D12" s="53">
        <v>5.5</v>
      </c>
      <c r="E12" s="53">
        <v>4.4</v>
      </c>
      <c r="F12" s="53">
        <v>1.6</v>
      </c>
      <c r="G12" s="53">
        <v>1.8</v>
      </c>
      <c r="H12" s="53">
        <v>2.1</v>
      </c>
      <c r="I12" s="53">
        <v>5.7</v>
      </c>
    </row>
    <row r="13" spans="1:9" ht="12.75">
      <c r="A13" s="89" t="s">
        <v>112</v>
      </c>
      <c r="B13" s="53"/>
      <c r="C13" s="53">
        <v>13.8</v>
      </c>
      <c r="D13" s="53">
        <v>7.4</v>
      </c>
      <c r="E13" s="53">
        <v>6.2</v>
      </c>
      <c r="F13" s="53">
        <v>3.6</v>
      </c>
      <c r="G13" s="53">
        <v>2.5</v>
      </c>
      <c r="H13" s="53">
        <v>3.6</v>
      </c>
      <c r="I13" s="53">
        <v>7.5</v>
      </c>
    </row>
    <row r="14" spans="1:9" ht="12.75">
      <c r="A14" s="89" t="s">
        <v>113</v>
      </c>
      <c r="B14" s="53"/>
      <c r="C14" s="53">
        <v>17.6</v>
      </c>
      <c r="D14" s="53">
        <v>9.8</v>
      </c>
      <c r="E14" s="53">
        <v>8.3</v>
      </c>
      <c r="F14" s="53">
        <v>7.3</v>
      </c>
      <c r="G14" s="53">
        <v>4.7</v>
      </c>
      <c r="H14" s="53">
        <v>4</v>
      </c>
      <c r="I14" s="53">
        <v>9.8</v>
      </c>
    </row>
    <row r="15" spans="1:9" ht="12.75">
      <c r="A15" s="89" t="s">
        <v>114</v>
      </c>
      <c r="B15" s="53"/>
      <c r="C15" s="53">
        <v>20.1</v>
      </c>
      <c r="D15" s="53">
        <v>13.3</v>
      </c>
      <c r="E15" s="53">
        <v>10.1</v>
      </c>
      <c r="F15" s="53">
        <v>10.9</v>
      </c>
      <c r="G15" s="53">
        <v>7.6</v>
      </c>
      <c r="H15" s="53">
        <v>6.6</v>
      </c>
      <c r="I15" s="53">
        <v>12.4</v>
      </c>
    </row>
    <row r="16" spans="1:9" ht="12.75">
      <c r="A16" s="89" t="s">
        <v>115</v>
      </c>
      <c r="B16" s="53"/>
      <c r="C16" s="53">
        <v>21.4</v>
      </c>
      <c r="D16" s="53">
        <v>15.8</v>
      </c>
      <c r="E16" s="53">
        <v>11</v>
      </c>
      <c r="F16" s="53">
        <v>11.9</v>
      </c>
      <c r="G16" s="53">
        <v>9</v>
      </c>
      <c r="H16" s="53">
        <v>7.1</v>
      </c>
      <c r="I16" s="53">
        <v>13.6</v>
      </c>
    </row>
    <row r="17" spans="1:9" ht="12.75">
      <c r="A17" s="91" t="s">
        <v>116</v>
      </c>
      <c r="B17" s="53"/>
      <c r="C17" s="53">
        <v>21.8</v>
      </c>
      <c r="D17" s="53">
        <v>16.9</v>
      </c>
      <c r="E17" s="53">
        <v>12.2</v>
      </c>
      <c r="F17" s="53">
        <v>12.1</v>
      </c>
      <c r="G17" s="53">
        <v>10.8</v>
      </c>
      <c r="H17" s="53">
        <v>7.1</v>
      </c>
      <c r="I17" s="53">
        <v>14.3</v>
      </c>
    </row>
    <row r="18" spans="1:9" ht="12.75">
      <c r="A18" s="91" t="s">
        <v>117</v>
      </c>
      <c r="B18" s="53"/>
      <c r="C18" s="53">
        <v>21.8</v>
      </c>
      <c r="D18" s="53">
        <v>18.2</v>
      </c>
      <c r="E18" s="53">
        <v>14.7</v>
      </c>
      <c r="F18" s="53">
        <v>13.1</v>
      </c>
      <c r="G18" s="53">
        <v>13.6</v>
      </c>
      <c r="H18" s="53">
        <v>7.1</v>
      </c>
      <c r="I18" s="53">
        <v>15.5</v>
      </c>
    </row>
    <row r="19" spans="1:9" ht="12.75">
      <c r="A19" s="91" t="s">
        <v>118</v>
      </c>
      <c r="B19" s="53"/>
      <c r="C19" s="53">
        <v>22.3</v>
      </c>
      <c r="D19" s="53">
        <v>19.4</v>
      </c>
      <c r="E19" s="53">
        <v>16.2</v>
      </c>
      <c r="F19" s="53">
        <v>13.6</v>
      </c>
      <c r="G19" s="53">
        <v>14.4</v>
      </c>
      <c r="H19" s="53">
        <v>7.7</v>
      </c>
      <c r="I19" s="53">
        <v>16.3</v>
      </c>
    </row>
    <row r="20" spans="1:9" ht="12.75">
      <c r="A20" s="91" t="s">
        <v>119</v>
      </c>
      <c r="B20" s="53"/>
      <c r="C20" s="53"/>
      <c r="D20" s="53">
        <v>21.5</v>
      </c>
      <c r="E20" s="53">
        <v>17.6</v>
      </c>
      <c r="F20" s="53">
        <v>14.8</v>
      </c>
      <c r="G20" s="53">
        <v>15.3</v>
      </c>
      <c r="H20" s="53">
        <v>7.9</v>
      </c>
      <c r="I20" s="53">
        <v>17.2</v>
      </c>
    </row>
    <row r="21" spans="1:9" ht="12.75">
      <c r="A21" s="91" t="s">
        <v>120</v>
      </c>
      <c r="B21" s="53"/>
      <c r="C21" s="53"/>
      <c r="D21" s="53">
        <v>22</v>
      </c>
      <c r="E21" s="53">
        <v>17.6</v>
      </c>
      <c r="F21" s="53">
        <v>15.9</v>
      </c>
      <c r="G21" s="53">
        <v>17.2</v>
      </c>
      <c r="H21" s="53">
        <v>9.1</v>
      </c>
      <c r="I21" s="53">
        <v>17.9</v>
      </c>
    </row>
    <row r="22" spans="1:9" ht="12.75">
      <c r="A22" s="91" t="s">
        <v>121</v>
      </c>
      <c r="B22" s="53"/>
      <c r="C22" s="53"/>
      <c r="D22" s="53">
        <v>22.4</v>
      </c>
      <c r="E22" s="53">
        <v>18.6</v>
      </c>
      <c r="F22" s="53">
        <v>17.7</v>
      </c>
      <c r="G22" s="53">
        <v>19.1</v>
      </c>
      <c r="H22" s="53">
        <v>9.6</v>
      </c>
      <c r="I22" s="53">
        <v>18.7</v>
      </c>
    </row>
    <row r="23" spans="1:9" ht="12.75">
      <c r="A23" s="91" t="s">
        <v>122</v>
      </c>
      <c r="B23" s="53"/>
      <c r="C23" s="53"/>
      <c r="D23" s="53"/>
      <c r="E23" s="53">
        <v>18.6</v>
      </c>
      <c r="F23" s="53">
        <v>19</v>
      </c>
      <c r="G23" s="53">
        <v>19.5</v>
      </c>
      <c r="H23" s="53">
        <v>9.6</v>
      </c>
      <c r="I23" s="53">
        <v>19</v>
      </c>
    </row>
    <row r="24" spans="1:9" ht="12.75">
      <c r="A24" s="91" t="s">
        <v>123</v>
      </c>
      <c r="B24" s="53"/>
      <c r="C24" s="53"/>
      <c r="D24" s="53"/>
      <c r="E24" s="53">
        <v>18.6</v>
      </c>
      <c r="F24" s="53">
        <v>19</v>
      </c>
      <c r="G24" s="53">
        <v>20.1</v>
      </c>
      <c r="H24" s="53">
        <v>9.6</v>
      </c>
      <c r="I24" s="53">
        <v>19</v>
      </c>
    </row>
    <row r="25" spans="1:9" ht="12.75">
      <c r="A25" s="91" t="s">
        <v>124</v>
      </c>
      <c r="B25" s="53"/>
      <c r="C25" s="53"/>
      <c r="D25" s="53"/>
      <c r="E25" s="53">
        <v>19.5</v>
      </c>
      <c r="F25" s="53">
        <v>19</v>
      </c>
      <c r="G25" s="53">
        <v>21.2</v>
      </c>
      <c r="H25" s="53">
        <v>9.6</v>
      </c>
      <c r="I25" s="53">
        <v>19.3</v>
      </c>
    </row>
    <row r="26" spans="1:9" ht="12.75">
      <c r="A26" s="91" t="s">
        <v>125</v>
      </c>
      <c r="B26" s="53"/>
      <c r="C26" s="53"/>
      <c r="D26" s="53"/>
      <c r="E26" s="53">
        <v>19.5</v>
      </c>
      <c r="F26" s="53">
        <v>19</v>
      </c>
      <c r="G26" s="53">
        <v>21.2</v>
      </c>
      <c r="H26" s="53">
        <v>9.6</v>
      </c>
      <c r="I26" s="53">
        <v>19.3</v>
      </c>
    </row>
    <row r="27" spans="1:9" ht="12.75">
      <c r="A27" s="91" t="s">
        <v>126</v>
      </c>
      <c r="B27" s="53"/>
      <c r="C27" s="53"/>
      <c r="D27" s="53"/>
      <c r="E27" s="53">
        <v>19.7</v>
      </c>
      <c r="F27" s="53">
        <v>20</v>
      </c>
      <c r="G27" s="53">
        <v>21.2</v>
      </c>
      <c r="H27" s="53">
        <v>9.6</v>
      </c>
      <c r="I27" s="53">
        <v>19.5</v>
      </c>
    </row>
    <row r="28" spans="1:9" ht="12.75">
      <c r="A28" s="91" t="s">
        <v>127</v>
      </c>
      <c r="B28" s="53"/>
      <c r="C28" s="53"/>
      <c r="D28" s="53"/>
      <c r="E28" s="53">
        <v>20.7</v>
      </c>
      <c r="F28" s="53">
        <v>21.1</v>
      </c>
      <c r="G28" s="53">
        <v>21.2</v>
      </c>
      <c r="H28" s="53">
        <v>10.7</v>
      </c>
      <c r="I28" s="53">
        <v>20</v>
      </c>
    </row>
    <row r="29" spans="1:9" ht="12.75">
      <c r="A29" s="91" t="s">
        <v>128</v>
      </c>
      <c r="B29" s="53"/>
      <c r="C29" s="53"/>
      <c r="D29" s="53"/>
      <c r="E29" s="53"/>
      <c r="F29" s="53">
        <v>21.5</v>
      </c>
      <c r="G29" s="53">
        <v>22.6</v>
      </c>
      <c r="H29" s="53">
        <v>10.7</v>
      </c>
      <c r="I29" s="53">
        <v>20.2</v>
      </c>
    </row>
    <row r="30" spans="1:9" ht="12.75">
      <c r="A30" s="89" t="s">
        <v>129</v>
      </c>
      <c r="B30" s="53"/>
      <c r="C30" s="53"/>
      <c r="D30" s="53"/>
      <c r="E30" s="53"/>
      <c r="F30" s="53">
        <v>21.7</v>
      </c>
      <c r="G30" s="53">
        <v>22.6</v>
      </c>
      <c r="H30" s="53">
        <v>11.1</v>
      </c>
      <c r="I30" s="53">
        <v>20.3</v>
      </c>
    </row>
    <row r="31" spans="1:9" ht="12.75">
      <c r="A31" s="89" t="s">
        <v>130</v>
      </c>
      <c r="B31" s="55"/>
      <c r="C31" s="55"/>
      <c r="D31" s="55"/>
      <c r="E31" s="55"/>
      <c r="F31" s="55"/>
      <c r="G31" s="53">
        <v>22.6</v>
      </c>
      <c r="H31" s="53">
        <v>11.1</v>
      </c>
      <c r="I31" s="53">
        <v>20.3</v>
      </c>
    </row>
    <row r="32" spans="1:9" ht="12.75">
      <c r="A32" s="91"/>
      <c r="B32" s="74"/>
      <c r="C32" s="74"/>
      <c r="D32" s="74"/>
      <c r="E32" s="74"/>
      <c r="F32" s="74"/>
      <c r="G32" s="74"/>
      <c r="H32" s="74"/>
      <c r="I32" s="74"/>
    </row>
    <row r="33" spans="1:9" ht="12.75">
      <c r="A33" s="118" t="s">
        <v>241</v>
      </c>
      <c r="B33" s="71">
        <v>80</v>
      </c>
      <c r="C33" s="71">
        <v>185</v>
      </c>
      <c r="D33" s="71">
        <v>210</v>
      </c>
      <c r="E33" s="71">
        <v>196</v>
      </c>
      <c r="F33" s="71">
        <v>175</v>
      </c>
      <c r="G33" s="71">
        <v>136</v>
      </c>
      <c r="H33" s="71">
        <v>170</v>
      </c>
      <c r="I33" s="71">
        <v>1152</v>
      </c>
    </row>
    <row r="34" spans="1:9" ht="12.75">
      <c r="A34" s="116"/>
      <c r="B34" s="53"/>
      <c r="C34" s="53"/>
      <c r="D34" s="53"/>
      <c r="E34" s="53"/>
      <c r="F34" s="53"/>
      <c r="G34" s="53"/>
      <c r="H34" s="53"/>
      <c r="I34" s="53"/>
    </row>
    <row r="35" spans="1:9" ht="12.75">
      <c r="A35" s="116" t="s">
        <v>427</v>
      </c>
      <c r="B35" s="53"/>
      <c r="C35" s="53"/>
      <c r="D35" s="53"/>
      <c r="E35" s="53"/>
      <c r="F35" s="53"/>
      <c r="G35" s="53"/>
      <c r="H35" s="53"/>
      <c r="I35" s="53"/>
    </row>
    <row r="36" spans="1:9" ht="12.75">
      <c r="A36" s="89" t="s">
        <v>141</v>
      </c>
      <c r="B36" s="53"/>
      <c r="C36" s="53"/>
      <c r="D36" s="53"/>
      <c r="E36" s="53"/>
      <c r="F36" s="53"/>
      <c r="G36" s="53"/>
      <c r="H36" s="53"/>
      <c r="I36" s="53"/>
    </row>
    <row r="37" spans="1:9" ht="12.75">
      <c r="A37" s="89" t="s">
        <v>110</v>
      </c>
      <c r="B37" s="53"/>
      <c r="C37" s="53">
        <v>0</v>
      </c>
      <c r="D37" s="53">
        <v>0</v>
      </c>
      <c r="E37" s="53">
        <v>0</v>
      </c>
      <c r="F37" s="53">
        <v>0</v>
      </c>
      <c r="G37" s="53">
        <v>0</v>
      </c>
      <c r="H37" s="53">
        <v>0.5</v>
      </c>
      <c r="I37" s="53">
        <v>0.3</v>
      </c>
    </row>
    <row r="38" spans="1:9" ht="12.75">
      <c r="A38" s="89" t="s">
        <v>111</v>
      </c>
      <c r="B38" s="53"/>
      <c r="C38" s="53">
        <v>4.8</v>
      </c>
      <c r="D38" s="53">
        <v>3.7</v>
      </c>
      <c r="E38" s="53">
        <v>0</v>
      </c>
      <c r="F38" s="53">
        <v>0</v>
      </c>
      <c r="G38" s="53">
        <v>0</v>
      </c>
      <c r="H38" s="53">
        <v>0.5</v>
      </c>
      <c r="I38" s="53">
        <v>1.1</v>
      </c>
    </row>
    <row r="39" spans="1:9" ht="12.75">
      <c r="A39" s="89" t="s">
        <v>112</v>
      </c>
      <c r="B39" s="53"/>
      <c r="C39" s="53">
        <v>9.2</v>
      </c>
      <c r="D39" s="53">
        <v>3.7</v>
      </c>
      <c r="E39" s="53">
        <v>1.5</v>
      </c>
      <c r="F39" s="53">
        <v>1.9</v>
      </c>
      <c r="G39" s="53">
        <v>0</v>
      </c>
      <c r="H39" s="53">
        <v>2.1</v>
      </c>
      <c r="I39" s="53">
        <v>2.6</v>
      </c>
    </row>
    <row r="40" spans="1:9" ht="12.75">
      <c r="A40" s="89" t="s">
        <v>113</v>
      </c>
      <c r="B40" s="53"/>
      <c r="C40" s="53">
        <v>9.2</v>
      </c>
      <c r="D40" s="53">
        <v>3.7</v>
      </c>
      <c r="E40" s="53">
        <v>2.1</v>
      </c>
      <c r="F40" s="53">
        <v>2.6</v>
      </c>
      <c r="G40" s="53">
        <v>0</v>
      </c>
      <c r="H40" s="53">
        <v>2.6</v>
      </c>
      <c r="I40" s="53">
        <v>2.9</v>
      </c>
    </row>
    <row r="41" spans="1:9" ht="12.75">
      <c r="A41" s="89" t="s">
        <v>114</v>
      </c>
      <c r="B41" s="53"/>
      <c r="C41" s="53">
        <v>11</v>
      </c>
      <c r="D41" s="53">
        <v>3.7</v>
      </c>
      <c r="E41" s="53">
        <v>5.6</v>
      </c>
      <c r="F41" s="53">
        <v>6</v>
      </c>
      <c r="G41" s="53">
        <v>2.3</v>
      </c>
      <c r="H41" s="53">
        <v>3.8</v>
      </c>
      <c r="I41" s="53">
        <v>5</v>
      </c>
    </row>
    <row r="42" spans="1:9" ht="12.75">
      <c r="A42" s="89" t="s">
        <v>115</v>
      </c>
      <c r="B42" s="53"/>
      <c r="C42" s="53"/>
      <c r="D42" s="53">
        <v>3.7</v>
      </c>
      <c r="E42" s="53">
        <v>7.4</v>
      </c>
      <c r="F42" s="53">
        <v>6</v>
      </c>
      <c r="G42" s="53">
        <v>2.3</v>
      </c>
      <c r="H42" s="53">
        <v>3.8</v>
      </c>
      <c r="I42" s="53">
        <v>5.3</v>
      </c>
    </row>
    <row r="43" spans="1:9" ht="12.75">
      <c r="A43" s="89" t="s">
        <v>116</v>
      </c>
      <c r="B43" s="53"/>
      <c r="C43" s="53"/>
      <c r="D43" s="53">
        <v>4.5</v>
      </c>
      <c r="E43" s="53">
        <v>8.4</v>
      </c>
      <c r="F43" s="53">
        <v>6</v>
      </c>
      <c r="G43" s="53">
        <v>2.9</v>
      </c>
      <c r="H43" s="53">
        <v>4.6</v>
      </c>
      <c r="I43" s="53">
        <v>5.9</v>
      </c>
    </row>
    <row r="44" spans="1:9" ht="12.75">
      <c r="A44" s="89" t="s">
        <v>117</v>
      </c>
      <c r="B44" s="53"/>
      <c r="C44" s="53"/>
      <c r="D44" s="53">
        <v>5.3</v>
      </c>
      <c r="E44" s="53">
        <v>9.4</v>
      </c>
      <c r="F44" s="53">
        <v>6</v>
      </c>
      <c r="G44" s="53">
        <v>5.6</v>
      </c>
      <c r="H44" s="53">
        <v>4.6</v>
      </c>
      <c r="I44" s="53">
        <v>6.6</v>
      </c>
    </row>
    <row r="45" spans="1:9" ht="12.75">
      <c r="A45" s="89" t="s">
        <v>118</v>
      </c>
      <c r="B45" s="53"/>
      <c r="C45" s="53"/>
      <c r="D45" s="53">
        <v>5.3</v>
      </c>
      <c r="E45" s="53">
        <v>9.4</v>
      </c>
      <c r="F45" s="53">
        <v>6</v>
      </c>
      <c r="G45" s="53">
        <v>5.6</v>
      </c>
      <c r="H45" s="53">
        <v>5.4</v>
      </c>
      <c r="I45" s="53">
        <v>6.8</v>
      </c>
    </row>
    <row r="46" spans="1:9" ht="12.75">
      <c r="A46" s="89" t="s">
        <v>119</v>
      </c>
      <c r="B46" s="53"/>
      <c r="C46" s="53"/>
      <c r="D46" s="53">
        <v>9.1</v>
      </c>
      <c r="E46" s="53">
        <v>12.3</v>
      </c>
      <c r="F46" s="53">
        <v>6.8</v>
      </c>
      <c r="G46" s="53">
        <v>7.5</v>
      </c>
      <c r="H46" s="53">
        <v>5.4</v>
      </c>
      <c r="I46" s="53">
        <v>8.1</v>
      </c>
    </row>
    <row r="47" spans="1:9" ht="12.75">
      <c r="A47" s="89" t="s">
        <v>120</v>
      </c>
      <c r="B47" s="53"/>
      <c r="C47" s="53"/>
      <c r="D47" s="53">
        <v>11.2</v>
      </c>
      <c r="E47" s="53">
        <v>13.8</v>
      </c>
      <c r="F47" s="53">
        <v>8.9</v>
      </c>
      <c r="G47" s="53">
        <v>11</v>
      </c>
      <c r="H47" s="53">
        <v>5.4</v>
      </c>
      <c r="I47" s="53">
        <v>9.6</v>
      </c>
    </row>
    <row r="48" spans="1:9" ht="12.75">
      <c r="A48" s="89" t="s">
        <v>121</v>
      </c>
      <c r="B48" s="53"/>
      <c r="C48" s="53"/>
      <c r="D48" s="53"/>
      <c r="E48" s="53">
        <v>13.8</v>
      </c>
      <c r="F48" s="53">
        <v>9.3</v>
      </c>
      <c r="G48" s="53">
        <v>13.5</v>
      </c>
      <c r="H48" s="53">
        <v>6.2</v>
      </c>
      <c r="I48" s="53">
        <v>10.3</v>
      </c>
    </row>
    <row r="49" spans="1:9" ht="12.75">
      <c r="A49" s="89" t="s">
        <v>122</v>
      </c>
      <c r="B49" s="53"/>
      <c r="C49" s="53"/>
      <c r="D49" s="53"/>
      <c r="E49" s="53">
        <v>13.8</v>
      </c>
      <c r="F49" s="53">
        <v>12.4</v>
      </c>
      <c r="G49" s="53">
        <v>13.5</v>
      </c>
      <c r="H49" s="53">
        <v>6.2</v>
      </c>
      <c r="I49" s="53">
        <v>10.9</v>
      </c>
    </row>
    <row r="50" spans="1:9" ht="12.75">
      <c r="A50" s="89" t="s">
        <v>123</v>
      </c>
      <c r="B50" s="53"/>
      <c r="C50" s="53"/>
      <c r="D50" s="53"/>
      <c r="E50" s="53">
        <v>13.8</v>
      </c>
      <c r="F50" s="53">
        <v>14.5</v>
      </c>
      <c r="G50" s="53">
        <v>14.7</v>
      </c>
      <c r="H50" s="53">
        <v>6.2</v>
      </c>
      <c r="I50" s="53">
        <v>11.6</v>
      </c>
    </row>
    <row r="51" spans="1:9" ht="12.75">
      <c r="A51" s="89" t="s">
        <v>124</v>
      </c>
      <c r="B51" s="53"/>
      <c r="C51" s="53"/>
      <c r="D51" s="53"/>
      <c r="E51" s="53">
        <v>13.8</v>
      </c>
      <c r="F51" s="53">
        <v>14.5</v>
      </c>
      <c r="G51" s="53">
        <v>16.7</v>
      </c>
      <c r="H51" s="53">
        <v>6.2</v>
      </c>
      <c r="I51" s="53">
        <v>11.9</v>
      </c>
    </row>
    <row r="52" spans="1:9" ht="12.75">
      <c r="A52" s="89" t="s">
        <v>125</v>
      </c>
      <c r="B52" s="53"/>
      <c r="C52" s="53"/>
      <c r="D52" s="53"/>
      <c r="E52" s="53">
        <v>13.8</v>
      </c>
      <c r="F52" s="53">
        <v>14.9</v>
      </c>
      <c r="G52" s="53">
        <v>16.7</v>
      </c>
      <c r="H52" s="53">
        <v>6.2</v>
      </c>
      <c r="I52" s="53">
        <v>12</v>
      </c>
    </row>
    <row r="53" spans="1:9" ht="12.75">
      <c r="A53" s="89" t="s">
        <v>126</v>
      </c>
      <c r="B53" s="53"/>
      <c r="C53" s="53"/>
      <c r="D53" s="53"/>
      <c r="E53" s="53">
        <v>14.3</v>
      </c>
      <c r="F53" s="53">
        <v>16.8</v>
      </c>
      <c r="G53" s="53">
        <v>16.7</v>
      </c>
      <c r="H53" s="53">
        <v>6.2</v>
      </c>
      <c r="I53" s="53">
        <v>12.5</v>
      </c>
    </row>
    <row r="54" spans="1:9" ht="12.75">
      <c r="A54" s="89" t="s">
        <v>127</v>
      </c>
      <c r="B54" s="23"/>
      <c r="C54" s="23"/>
      <c r="D54" s="23"/>
      <c r="E54" s="23"/>
      <c r="F54" s="23">
        <v>16.8</v>
      </c>
      <c r="G54" s="23">
        <v>16.7</v>
      </c>
      <c r="H54" s="23">
        <v>6.2</v>
      </c>
      <c r="I54" s="23">
        <v>12.5</v>
      </c>
    </row>
    <row r="55" spans="1:9" ht="12.75">
      <c r="A55" s="89" t="s">
        <v>128</v>
      </c>
      <c r="B55" s="90"/>
      <c r="C55" s="90"/>
      <c r="D55" s="90"/>
      <c r="E55" s="90"/>
      <c r="F55" s="90">
        <v>16.8</v>
      </c>
      <c r="G55" s="90">
        <v>16.7</v>
      </c>
      <c r="H55" s="90">
        <v>6.2</v>
      </c>
      <c r="I55" s="90">
        <v>12.5</v>
      </c>
    </row>
    <row r="56" spans="1:9" ht="12.75">
      <c r="A56" s="91" t="s">
        <v>129</v>
      </c>
      <c r="B56" s="92"/>
      <c r="C56" s="92"/>
      <c r="D56" s="92"/>
      <c r="E56" s="92"/>
      <c r="F56" s="92">
        <v>16.8</v>
      </c>
      <c r="G56" s="92">
        <v>16.7</v>
      </c>
      <c r="H56" s="92">
        <v>6.7</v>
      </c>
      <c r="I56" s="92">
        <v>12.6</v>
      </c>
    </row>
    <row r="57" spans="1:9" ht="12.75">
      <c r="A57" s="89" t="s">
        <v>130</v>
      </c>
      <c r="B57" s="93"/>
      <c r="C57" s="93"/>
      <c r="D57" s="93"/>
      <c r="E57" s="93"/>
      <c r="F57" s="93">
        <v>16.8</v>
      </c>
      <c r="G57" s="93">
        <v>16.7</v>
      </c>
      <c r="H57" s="93">
        <v>6.7</v>
      </c>
      <c r="I57" s="93">
        <v>12.6</v>
      </c>
    </row>
    <row r="58" spans="1:9" ht="12.75">
      <c r="A58" s="89"/>
      <c r="B58" s="55"/>
      <c r="C58" s="55"/>
      <c r="D58" s="55"/>
      <c r="E58" s="55"/>
      <c r="F58" s="55"/>
      <c r="G58" s="55"/>
      <c r="H58" s="55"/>
      <c r="I58" s="55"/>
    </row>
    <row r="59" spans="1:9" ht="12.75">
      <c r="A59" s="94" t="s">
        <v>241</v>
      </c>
      <c r="B59" s="83"/>
      <c r="C59" s="71">
        <v>35</v>
      </c>
      <c r="D59" s="71">
        <v>45</v>
      </c>
      <c r="E59" s="71">
        <v>64</v>
      </c>
      <c r="F59" s="71">
        <v>88</v>
      </c>
      <c r="G59" s="71">
        <v>72</v>
      </c>
      <c r="H59" s="71">
        <v>122</v>
      </c>
      <c r="I59" s="71">
        <v>428</v>
      </c>
    </row>
    <row r="60" spans="1:9" ht="12.75">
      <c r="A60" s="119"/>
      <c r="B60" s="53"/>
      <c r="C60" s="53"/>
      <c r="D60" s="53"/>
      <c r="E60" s="53"/>
      <c r="F60" s="53"/>
      <c r="G60" s="53"/>
      <c r="H60" s="53"/>
      <c r="I60" s="53"/>
    </row>
    <row r="61" spans="1:9" ht="12.75">
      <c r="A61" s="154" t="s">
        <v>268</v>
      </c>
      <c r="B61" s="148"/>
      <c r="C61" s="148"/>
      <c r="D61" s="148"/>
      <c r="E61" s="148"/>
      <c r="F61" s="148"/>
      <c r="G61" s="148"/>
      <c r="H61" s="148"/>
      <c r="I61" s="148"/>
    </row>
    <row r="62" spans="1:9" ht="12.75">
      <c r="A62" s="154" t="s">
        <v>460</v>
      </c>
      <c r="B62" s="144"/>
      <c r="C62" s="144"/>
      <c r="D62" s="144"/>
      <c r="E62" s="144"/>
      <c r="F62" s="144"/>
      <c r="G62" s="144"/>
      <c r="H62" s="144"/>
      <c r="I62" s="144"/>
    </row>
    <row r="63" spans="1:9" ht="12.75">
      <c r="A63" s="88"/>
      <c r="B63" s="53"/>
      <c r="C63" s="53"/>
      <c r="D63" s="53"/>
      <c r="E63" s="53"/>
      <c r="F63" s="53"/>
      <c r="G63" s="53"/>
      <c r="H63" s="53"/>
      <c r="I63" s="53"/>
    </row>
    <row r="64" spans="1:9" ht="12.75">
      <c r="A64" s="35"/>
      <c r="B64" s="35"/>
      <c r="C64" s="35"/>
      <c r="D64" s="35" t="s">
        <v>71</v>
      </c>
      <c r="E64" s="35"/>
      <c r="F64" s="35"/>
      <c r="G64" s="35"/>
      <c r="H64" s="35"/>
      <c r="I64" s="35" t="s">
        <v>238</v>
      </c>
    </row>
    <row r="65" spans="1:9" ht="12.75">
      <c r="A65" s="39"/>
      <c r="B65" s="47" t="s">
        <v>54</v>
      </c>
      <c r="C65" s="47" t="s">
        <v>55</v>
      </c>
      <c r="D65" s="47" t="s">
        <v>56</v>
      </c>
      <c r="E65" s="47" t="s">
        <v>57</v>
      </c>
      <c r="F65" s="47" t="s">
        <v>58</v>
      </c>
      <c r="G65" s="47" t="s">
        <v>59</v>
      </c>
      <c r="H65" s="47" t="s">
        <v>60</v>
      </c>
      <c r="I65" s="47"/>
    </row>
    <row r="66" spans="1:9" ht="12.75">
      <c r="A66" s="38"/>
      <c r="B66" s="38"/>
      <c r="C66" s="38"/>
      <c r="D66" s="38" t="s">
        <v>72</v>
      </c>
      <c r="E66" s="38"/>
      <c r="F66" s="38"/>
      <c r="G66" s="38"/>
      <c r="H66" s="38"/>
      <c r="I66" s="38"/>
    </row>
    <row r="67" spans="1:9" ht="12.75">
      <c r="A67" s="39"/>
      <c r="B67" s="47" t="s">
        <v>231</v>
      </c>
      <c r="C67" s="47" t="s">
        <v>232</v>
      </c>
      <c r="D67" s="47" t="s">
        <v>233</v>
      </c>
      <c r="E67" s="47" t="s">
        <v>234</v>
      </c>
      <c r="F67" s="47" t="s">
        <v>235</v>
      </c>
      <c r="G67" s="47" t="s">
        <v>236</v>
      </c>
      <c r="H67" s="47" t="s">
        <v>237</v>
      </c>
      <c r="I67" s="47"/>
    </row>
    <row r="68" spans="1:9" ht="12.75">
      <c r="A68" s="120"/>
      <c r="B68" s="95"/>
      <c r="C68" s="95"/>
      <c r="D68" s="95"/>
      <c r="E68" s="95"/>
      <c r="F68" s="95"/>
      <c r="G68" s="95"/>
      <c r="H68" s="95"/>
      <c r="I68" s="95"/>
    </row>
    <row r="69" ht="12.75">
      <c r="A69" s="116" t="s">
        <v>428</v>
      </c>
    </row>
    <row r="70" spans="1:9" ht="14.25">
      <c r="A70" s="117" t="s">
        <v>429</v>
      </c>
      <c r="B70" s="53"/>
      <c r="C70" s="53"/>
      <c r="D70" s="53"/>
      <c r="E70" s="53"/>
      <c r="F70" s="53"/>
      <c r="G70" s="53"/>
      <c r="H70" s="53"/>
      <c r="I70" s="53"/>
    </row>
    <row r="71" spans="1:9" ht="12.75">
      <c r="A71" s="89" t="s">
        <v>110</v>
      </c>
      <c r="B71" s="53">
        <v>7.6</v>
      </c>
      <c r="C71" s="53">
        <v>5.5</v>
      </c>
      <c r="D71" s="53">
        <v>2</v>
      </c>
      <c r="E71" s="53">
        <v>2</v>
      </c>
      <c r="F71" s="53">
        <v>0</v>
      </c>
      <c r="G71" s="53">
        <v>0</v>
      </c>
      <c r="H71" s="53">
        <v>4.1</v>
      </c>
      <c r="I71" s="53">
        <v>3</v>
      </c>
    </row>
    <row r="72" spans="1:9" ht="12.75">
      <c r="A72" s="89" t="s">
        <v>111</v>
      </c>
      <c r="B72" s="53">
        <v>21.6</v>
      </c>
      <c r="C72" s="53">
        <v>11.9</v>
      </c>
      <c r="D72" s="53">
        <v>5.8</v>
      </c>
      <c r="E72" s="53">
        <v>5.2</v>
      </c>
      <c r="F72" s="53">
        <v>3.2</v>
      </c>
      <c r="G72" s="53">
        <v>3.8</v>
      </c>
      <c r="H72" s="53">
        <v>6.1</v>
      </c>
      <c r="I72" s="53">
        <v>8.1</v>
      </c>
    </row>
    <row r="73" spans="1:9" ht="12.75">
      <c r="A73" s="89" t="s">
        <v>112</v>
      </c>
      <c r="B73" s="53"/>
      <c r="C73" s="53">
        <v>15</v>
      </c>
      <c r="D73" s="53">
        <v>8.1</v>
      </c>
      <c r="E73" s="53">
        <v>7</v>
      </c>
      <c r="F73" s="53">
        <v>7.3</v>
      </c>
      <c r="G73" s="53">
        <v>5.3</v>
      </c>
      <c r="H73" s="53">
        <v>6.1</v>
      </c>
      <c r="I73" s="53">
        <v>10.3</v>
      </c>
    </row>
    <row r="74" spans="1:9" ht="12.75">
      <c r="A74" s="89" t="s">
        <v>113</v>
      </c>
      <c r="B74" s="53"/>
      <c r="C74" s="53">
        <v>18.3</v>
      </c>
      <c r="D74" s="53">
        <v>11.2</v>
      </c>
      <c r="E74" s="53">
        <v>7</v>
      </c>
      <c r="F74" s="53">
        <v>12</v>
      </c>
      <c r="G74" s="53">
        <v>9.9</v>
      </c>
      <c r="H74" s="53">
        <v>6.1</v>
      </c>
      <c r="I74" s="53">
        <v>12.6</v>
      </c>
    </row>
    <row r="75" spans="1:9" ht="12.75">
      <c r="A75" s="89" t="s">
        <v>114</v>
      </c>
      <c r="B75" s="53"/>
      <c r="C75" s="53">
        <v>20.9</v>
      </c>
      <c r="D75" s="53">
        <v>13.9</v>
      </c>
      <c r="E75" s="53">
        <v>7.4</v>
      </c>
      <c r="F75" s="53">
        <v>13.1</v>
      </c>
      <c r="G75" s="53">
        <v>13.6</v>
      </c>
      <c r="H75" s="53">
        <v>8.1</v>
      </c>
      <c r="I75" s="53">
        <v>14.5</v>
      </c>
    </row>
    <row r="76" spans="1:9" ht="12.75">
      <c r="A76" s="89" t="s">
        <v>115</v>
      </c>
      <c r="B76" s="53"/>
      <c r="C76" s="53">
        <v>22.5</v>
      </c>
      <c r="D76" s="53">
        <v>14.9</v>
      </c>
      <c r="E76" s="53">
        <v>7.9</v>
      </c>
      <c r="F76" s="53">
        <v>13.1</v>
      </c>
      <c r="G76" s="53">
        <v>16.6</v>
      </c>
      <c r="H76" s="53"/>
      <c r="I76" s="53">
        <v>15.4</v>
      </c>
    </row>
    <row r="77" spans="1:9" ht="12.75">
      <c r="A77" s="89" t="s">
        <v>116</v>
      </c>
      <c r="B77" s="53"/>
      <c r="C77" s="53">
        <v>22.9</v>
      </c>
      <c r="D77" s="53">
        <v>15.5</v>
      </c>
      <c r="E77" s="53">
        <v>9.1</v>
      </c>
      <c r="F77" s="53">
        <v>13.1</v>
      </c>
      <c r="G77" s="53">
        <v>16.6</v>
      </c>
      <c r="H77" s="53"/>
      <c r="I77" s="53">
        <v>15.9</v>
      </c>
    </row>
    <row r="78" spans="1:9" ht="12.75">
      <c r="A78" s="89" t="s">
        <v>117</v>
      </c>
      <c r="B78" s="53"/>
      <c r="C78" s="53">
        <v>22.9</v>
      </c>
      <c r="D78" s="53">
        <v>15.8</v>
      </c>
      <c r="E78" s="53">
        <v>9.1</v>
      </c>
      <c r="F78" s="53">
        <v>13.9</v>
      </c>
      <c r="G78" s="53">
        <v>19.7</v>
      </c>
      <c r="H78" s="53"/>
      <c r="I78" s="53">
        <v>16.3</v>
      </c>
    </row>
    <row r="79" spans="1:9" ht="12.75">
      <c r="A79" s="91" t="s">
        <v>118</v>
      </c>
      <c r="B79" s="53"/>
      <c r="C79" s="53">
        <v>23.6</v>
      </c>
      <c r="D79" s="53">
        <v>17.4</v>
      </c>
      <c r="E79" s="53">
        <v>9.1</v>
      </c>
      <c r="F79" s="53"/>
      <c r="G79" s="53"/>
      <c r="H79" s="53"/>
      <c r="I79" s="53">
        <v>16.8</v>
      </c>
    </row>
    <row r="80" spans="1:9" ht="12.75">
      <c r="A80" s="89" t="s">
        <v>119</v>
      </c>
      <c r="B80" s="53"/>
      <c r="C80" s="53"/>
      <c r="D80" s="53">
        <v>18.5</v>
      </c>
      <c r="E80" s="53">
        <v>9.1</v>
      </c>
      <c r="F80" s="53"/>
      <c r="G80" s="53"/>
      <c r="H80" s="53"/>
      <c r="I80" s="53">
        <v>17</v>
      </c>
    </row>
    <row r="81" spans="1:9" ht="12.75">
      <c r="A81" s="89" t="s">
        <v>120</v>
      </c>
      <c r="B81" s="53"/>
      <c r="C81" s="53"/>
      <c r="D81" s="53">
        <v>18.5</v>
      </c>
      <c r="E81" s="53">
        <v>9.1</v>
      </c>
      <c r="F81" s="53"/>
      <c r="G81" s="53"/>
      <c r="H81" s="53"/>
      <c r="I81" s="53">
        <v>17</v>
      </c>
    </row>
    <row r="82" spans="1:9" ht="12.75">
      <c r="A82" s="89" t="s">
        <v>121</v>
      </c>
      <c r="B82" s="53"/>
      <c r="C82" s="53"/>
      <c r="D82" s="53">
        <v>19.1</v>
      </c>
      <c r="E82" s="53">
        <v>10.6</v>
      </c>
      <c r="F82" s="53"/>
      <c r="G82" s="53"/>
      <c r="H82" s="53"/>
      <c r="I82" s="53">
        <v>17.5</v>
      </c>
    </row>
    <row r="83" spans="1:9" ht="12.75">
      <c r="A83" s="89" t="s">
        <v>122</v>
      </c>
      <c r="B83" s="53"/>
      <c r="C83" s="53"/>
      <c r="D83" s="53"/>
      <c r="E83" s="53">
        <v>10.6</v>
      </c>
      <c r="F83" s="53"/>
      <c r="G83" s="53"/>
      <c r="H83" s="53"/>
      <c r="I83" s="53">
        <v>17.5</v>
      </c>
    </row>
    <row r="84" spans="1:9" ht="12.75">
      <c r="A84" s="89" t="s">
        <v>123</v>
      </c>
      <c r="B84" s="53"/>
      <c r="C84" s="53"/>
      <c r="D84" s="53"/>
      <c r="E84" s="53"/>
      <c r="F84" s="53"/>
      <c r="G84" s="53"/>
      <c r="H84" s="53"/>
      <c r="I84" s="53">
        <v>17.5</v>
      </c>
    </row>
    <row r="85" spans="1:9" ht="12.75">
      <c r="A85" s="89" t="s">
        <v>124</v>
      </c>
      <c r="B85" s="53"/>
      <c r="C85" s="53"/>
      <c r="D85" s="53"/>
      <c r="E85" s="53"/>
      <c r="F85" s="53"/>
      <c r="G85" s="53"/>
      <c r="H85" s="53"/>
      <c r="I85" s="53">
        <v>17.5</v>
      </c>
    </row>
    <row r="86" spans="1:9" ht="12.75">
      <c r="A86" s="89" t="s">
        <v>125</v>
      </c>
      <c r="B86" s="53"/>
      <c r="C86" s="53"/>
      <c r="D86" s="53"/>
      <c r="E86" s="53"/>
      <c r="F86" s="53"/>
      <c r="G86" s="53"/>
      <c r="H86" s="53"/>
      <c r="I86" s="53">
        <v>17.5</v>
      </c>
    </row>
    <row r="87" spans="1:9" ht="12.75">
      <c r="A87" s="89" t="s">
        <v>126</v>
      </c>
      <c r="B87" s="53"/>
      <c r="C87" s="53"/>
      <c r="D87" s="53"/>
      <c r="E87" s="53"/>
      <c r="F87" s="53"/>
      <c r="G87" s="53"/>
      <c r="H87" s="53"/>
      <c r="I87" s="53">
        <v>17.5</v>
      </c>
    </row>
    <row r="88" spans="1:9" ht="12.75">
      <c r="A88" s="89" t="s">
        <v>127</v>
      </c>
      <c r="B88" s="23"/>
      <c r="C88" s="23"/>
      <c r="D88" s="23"/>
      <c r="E88" s="23"/>
      <c r="F88" s="23"/>
      <c r="G88" s="23"/>
      <c r="H88" s="23"/>
      <c r="I88" s="53">
        <v>17.5</v>
      </c>
    </row>
    <row r="89" spans="1:9" ht="12.75">
      <c r="A89" s="89" t="s">
        <v>128</v>
      </c>
      <c r="B89" s="90"/>
      <c r="C89" s="90"/>
      <c r="D89" s="90"/>
      <c r="E89" s="90"/>
      <c r="F89" s="90"/>
      <c r="G89" s="90"/>
      <c r="H89" s="90"/>
      <c r="I89" s="53">
        <v>17.5</v>
      </c>
    </row>
    <row r="90" spans="1:9" ht="12.75">
      <c r="A90" s="91" t="s">
        <v>129</v>
      </c>
      <c r="B90" s="92"/>
      <c r="C90" s="92"/>
      <c r="D90" s="92"/>
      <c r="E90" s="92"/>
      <c r="F90" s="92"/>
      <c r="G90" s="92"/>
      <c r="H90" s="92"/>
      <c r="I90" s="53">
        <v>17.5</v>
      </c>
    </row>
    <row r="91" spans="1:9" ht="12.75">
      <c r="A91" s="91" t="s">
        <v>130</v>
      </c>
      <c r="B91" s="93"/>
      <c r="C91" s="93"/>
      <c r="D91" s="93"/>
      <c r="E91" s="93"/>
      <c r="F91" s="93"/>
      <c r="G91" s="93"/>
      <c r="H91" s="93"/>
      <c r="I91" s="53">
        <v>17.5</v>
      </c>
    </row>
    <row r="92" spans="1:9" ht="12.75">
      <c r="A92" s="91"/>
      <c r="B92" s="55"/>
      <c r="C92" s="55"/>
      <c r="D92" s="55"/>
      <c r="E92" s="55"/>
      <c r="F92" s="55"/>
      <c r="G92" s="55"/>
      <c r="H92" s="55"/>
      <c r="I92" s="55"/>
    </row>
    <row r="93" spans="1:9" ht="12.75">
      <c r="A93" s="121" t="s">
        <v>241</v>
      </c>
      <c r="B93" s="71">
        <v>76</v>
      </c>
      <c r="C93" s="71">
        <v>150</v>
      </c>
      <c r="D93" s="71">
        <v>165</v>
      </c>
      <c r="E93" s="71">
        <v>131</v>
      </c>
      <c r="F93" s="71">
        <v>87</v>
      </c>
      <c r="G93" s="71">
        <v>64</v>
      </c>
      <c r="H93" s="71">
        <v>48</v>
      </c>
      <c r="I93" s="71">
        <v>721</v>
      </c>
    </row>
    <row r="94" spans="1:9" ht="12.75">
      <c r="A94" s="91"/>
      <c r="B94" s="53"/>
      <c r="C94" s="53"/>
      <c r="D94" s="53"/>
      <c r="E94" s="53"/>
      <c r="F94" s="53"/>
      <c r="G94" s="53"/>
      <c r="H94" s="53"/>
      <c r="I94" s="53"/>
    </row>
    <row r="95" ht="12.75">
      <c r="A95" s="116" t="s">
        <v>430</v>
      </c>
    </row>
    <row r="96" spans="1:9" ht="12.75">
      <c r="A96" s="117" t="s">
        <v>141</v>
      </c>
      <c r="B96" s="53"/>
      <c r="C96" s="53"/>
      <c r="D96" s="53"/>
      <c r="E96" s="53"/>
      <c r="F96" s="53"/>
      <c r="G96" s="53"/>
      <c r="H96" s="53"/>
      <c r="I96" s="53"/>
    </row>
    <row r="97" spans="1:9" ht="12.75">
      <c r="A97" s="89" t="s">
        <v>110</v>
      </c>
      <c r="B97" s="53"/>
      <c r="C97" s="53">
        <v>0</v>
      </c>
      <c r="D97" s="53">
        <v>0.7</v>
      </c>
      <c r="E97" s="53">
        <v>1.9</v>
      </c>
      <c r="F97" s="53">
        <v>0</v>
      </c>
      <c r="G97" s="53">
        <v>0</v>
      </c>
      <c r="H97" s="53">
        <v>0</v>
      </c>
      <c r="I97" s="53">
        <v>0.6</v>
      </c>
    </row>
    <row r="98" spans="1:9" ht="12.75">
      <c r="A98" s="89" t="s">
        <v>111</v>
      </c>
      <c r="B98" s="53"/>
      <c r="C98" s="53">
        <v>0</v>
      </c>
      <c r="D98" s="53">
        <v>1.1</v>
      </c>
      <c r="E98" s="53">
        <v>6.7</v>
      </c>
      <c r="F98" s="53">
        <v>0</v>
      </c>
      <c r="G98" s="53">
        <v>0</v>
      </c>
      <c r="H98" s="53">
        <v>6.7</v>
      </c>
      <c r="I98" s="53">
        <v>2.5</v>
      </c>
    </row>
    <row r="99" spans="1:9" ht="12.75">
      <c r="A99" s="89" t="s">
        <v>112</v>
      </c>
      <c r="B99" s="53"/>
      <c r="C99" s="53">
        <v>0.8</v>
      </c>
      <c r="D99" s="53">
        <v>1.4</v>
      </c>
      <c r="E99" s="53">
        <v>8.4</v>
      </c>
      <c r="F99" s="53">
        <v>1.1</v>
      </c>
      <c r="G99" s="53">
        <v>0</v>
      </c>
      <c r="H99" s="53">
        <v>6.7</v>
      </c>
      <c r="I99" s="53">
        <v>3.3</v>
      </c>
    </row>
    <row r="100" spans="1:9" ht="12.75">
      <c r="A100" s="89" t="s">
        <v>113</v>
      </c>
      <c r="B100" s="53"/>
      <c r="C100" s="53">
        <v>3.9</v>
      </c>
      <c r="D100" s="53">
        <v>8.3</v>
      </c>
      <c r="E100" s="53">
        <v>8.4</v>
      </c>
      <c r="F100" s="53">
        <v>1.1</v>
      </c>
      <c r="G100" s="53">
        <v>0</v>
      </c>
      <c r="H100" s="53">
        <v>6.7</v>
      </c>
      <c r="I100" s="53">
        <v>5.3</v>
      </c>
    </row>
    <row r="101" spans="1:9" ht="12.75">
      <c r="A101" s="89" t="s">
        <v>114</v>
      </c>
      <c r="B101" s="53"/>
      <c r="C101" s="53"/>
      <c r="D101" s="53">
        <v>8.7</v>
      </c>
      <c r="E101" s="53">
        <v>9.5</v>
      </c>
      <c r="F101" s="53">
        <v>6.8</v>
      </c>
      <c r="G101" s="53">
        <v>0</v>
      </c>
      <c r="H101" s="53">
        <v>6.7</v>
      </c>
      <c r="I101" s="53">
        <v>6.6</v>
      </c>
    </row>
    <row r="102" spans="1:9" ht="12.75">
      <c r="A102" s="89" t="s">
        <v>115</v>
      </c>
      <c r="B102" s="53"/>
      <c r="C102" s="53"/>
      <c r="D102" s="53">
        <v>8.7</v>
      </c>
      <c r="E102" s="53">
        <v>9.5</v>
      </c>
      <c r="F102" s="53">
        <v>7.8</v>
      </c>
      <c r="G102" s="53">
        <v>0</v>
      </c>
      <c r="H102" s="53">
        <v>6.7</v>
      </c>
      <c r="I102" s="53">
        <v>6.8</v>
      </c>
    </row>
    <row r="103" spans="1:9" ht="12.75">
      <c r="A103" s="89" t="s">
        <v>116</v>
      </c>
      <c r="B103" s="53"/>
      <c r="C103" s="53"/>
      <c r="D103" s="53">
        <v>9.7</v>
      </c>
      <c r="E103" s="53">
        <v>9.5</v>
      </c>
      <c r="F103" s="53">
        <v>9.3</v>
      </c>
      <c r="G103" s="53">
        <v>2.2</v>
      </c>
      <c r="H103" s="53">
        <v>6.7</v>
      </c>
      <c r="I103" s="53">
        <v>7.5</v>
      </c>
    </row>
    <row r="104" spans="1:9" ht="12.75">
      <c r="A104" s="89" t="s">
        <v>117</v>
      </c>
      <c r="B104" s="53"/>
      <c r="C104" s="53"/>
      <c r="D104" s="53">
        <v>10.8</v>
      </c>
      <c r="E104" s="53">
        <v>11.5</v>
      </c>
      <c r="F104" s="53">
        <v>9.3</v>
      </c>
      <c r="G104" s="53">
        <v>2.2</v>
      </c>
      <c r="H104" s="53">
        <v>6.7</v>
      </c>
      <c r="I104" s="53">
        <v>8.2</v>
      </c>
    </row>
    <row r="105" spans="1:9" ht="12.75">
      <c r="A105" s="91" t="s">
        <v>118</v>
      </c>
      <c r="B105" s="53"/>
      <c r="C105" s="53"/>
      <c r="D105" s="53">
        <v>11.2</v>
      </c>
      <c r="E105" s="53">
        <v>11.5</v>
      </c>
      <c r="F105" s="53">
        <v>9.9</v>
      </c>
      <c r="G105" s="53">
        <v>2.2</v>
      </c>
      <c r="H105" s="53">
        <v>6.7</v>
      </c>
      <c r="I105" s="53">
        <v>8.4</v>
      </c>
    </row>
    <row r="106" spans="1:9" ht="12.75">
      <c r="A106" s="89" t="s">
        <v>119</v>
      </c>
      <c r="B106" s="53"/>
      <c r="C106" s="53"/>
      <c r="D106" s="53"/>
      <c r="E106" s="53">
        <v>12.5</v>
      </c>
      <c r="F106" s="53">
        <v>11.4</v>
      </c>
      <c r="G106" s="53">
        <v>3.8</v>
      </c>
      <c r="H106" s="53">
        <v>12.6</v>
      </c>
      <c r="I106" s="53">
        <v>9.7</v>
      </c>
    </row>
    <row r="107" spans="1:9" ht="12.75">
      <c r="A107" s="89" t="s">
        <v>120</v>
      </c>
      <c r="B107" s="53"/>
      <c r="C107" s="53"/>
      <c r="D107" s="53"/>
      <c r="E107" s="53">
        <v>12.5</v>
      </c>
      <c r="F107" s="53">
        <v>11.4</v>
      </c>
      <c r="G107" s="53">
        <v>5.3</v>
      </c>
      <c r="H107" s="53">
        <v>12.6</v>
      </c>
      <c r="I107" s="53">
        <v>9.8</v>
      </c>
    </row>
    <row r="108" spans="1:9" ht="12.75">
      <c r="A108" s="89" t="s">
        <v>121</v>
      </c>
      <c r="B108" s="53"/>
      <c r="C108" s="53"/>
      <c r="D108" s="53"/>
      <c r="E108" s="53">
        <v>12.5</v>
      </c>
      <c r="F108" s="53">
        <v>12.5</v>
      </c>
      <c r="G108" s="53">
        <v>5.3</v>
      </c>
      <c r="H108" s="53">
        <v>12.6</v>
      </c>
      <c r="I108" s="53">
        <v>10</v>
      </c>
    </row>
    <row r="109" spans="1:9" ht="12.75">
      <c r="A109" s="89" t="s">
        <v>122</v>
      </c>
      <c r="B109" s="53"/>
      <c r="C109" s="53"/>
      <c r="D109" s="53"/>
      <c r="E109" s="53">
        <v>12.5</v>
      </c>
      <c r="F109" s="53">
        <v>12.5</v>
      </c>
      <c r="G109" s="53">
        <v>5.3</v>
      </c>
      <c r="H109" s="53">
        <v>12.6</v>
      </c>
      <c r="I109" s="53">
        <v>10</v>
      </c>
    </row>
    <row r="110" spans="1:9" ht="12.75">
      <c r="A110" s="89" t="s">
        <v>123</v>
      </c>
      <c r="B110" s="53"/>
      <c r="C110" s="53"/>
      <c r="D110" s="53"/>
      <c r="E110" s="53">
        <v>16.3</v>
      </c>
      <c r="F110" s="53">
        <v>12.5</v>
      </c>
      <c r="G110" s="53">
        <v>5.3</v>
      </c>
      <c r="H110" s="53">
        <v>12.6</v>
      </c>
      <c r="I110" s="53">
        <v>10.9</v>
      </c>
    </row>
    <row r="111" spans="1:9" ht="12.75">
      <c r="A111" s="89" t="s">
        <v>124</v>
      </c>
      <c r="B111" s="53"/>
      <c r="C111" s="53"/>
      <c r="D111" s="53"/>
      <c r="E111" s="53"/>
      <c r="F111" s="53">
        <v>12.5</v>
      </c>
      <c r="G111" s="53">
        <v>5.3</v>
      </c>
      <c r="H111" s="53">
        <v>12.6</v>
      </c>
      <c r="I111" s="53">
        <v>10.9</v>
      </c>
    </row>
    <row r="112" spans="1:9" ht="12.75">
      <c r="A112" s="89" t="s">
        <v>125</v>
      </c>
      <c r="B112" s="53"/>
      <c r="C112" s="53"/>
      <c r="D112" s="53"/>
      <c r="E112" s="53"/>
      <c r="F112" s="53">
        <v>15.3</v>
      </c>
      <c r="G112" s="53">
        <v>5.3</v>
      </c>
      <c r="H112" s="53">
        <v>12.6</v>
      </c>
      <c r="I112" s="53">
        <v>11.4</v>
      </c>
    </row>
    <row r="113" spans="1:9" ht="12.75">
      <c r="A113" s="89" t="s">
        <v>126</v>
      </c>
      <c r="B113" s="53"/>
      <c r="C113" s="53"/>
      <c r="D113" s="53"/>
      <c r="E113" s="53"/>
      <c r="F113" s="53"/>
      <c r="G113" s="53">
        <v>9.6</v>
      </c>
      <c r="H113" s="53">
        <v>12.6</v>
      </c>
      <c r="I113" s="53">
        <v>11.9</v>
      </c>
    </row>
    <row r="114" spans="1:9" ht="12.75">
      <c r="A114" s="89" t="s">
        <v>127</v>
      </c>
      <c r="B114" s="23"/>
      <c r="C114" s="23"/>
      <c r="D114" s="23"/>
      <c r="E114" s="23"/>
      <c r="F114" s="53"/>
      <c r="G114" s="53"/>
      <c r="H114" s="53">
        <v>17.3</v>
      </c>
      <c r="I114" s="53">
        <v>12.3</v>
      </c>
    </row>
    <row r="115" spans="1:9" ht="12.75">
      <c r="A115" s="89" t="s">
        <v>128</v>
      </c>
      <c r="B115" s="90"/>
      <c r="C115" s="90"/>
      <c r="D115" s="90"/>
      <c r="E115" s="90"/>
      <c r="F115" s="53"/>
      <c r="G115" s="53"/>
      <c r="H115" s="53">
        <v>17.3</v>
      </c>
      <c r="I115" s="53">
        <v>12.3</v>
      </c>
    </row>
    <row r="116" spans="1:9" ht="12.75">
      <c r="A116" s="89" t="s">
        <v>129</v>
      </c>
      <c r="B116" s="92"/>
      <c r="C116" s="92"/>
      <c r="D116" s="92"/>
      <c r="E116" s="92"/>
      <c r="F116" s="53"/>
      <c r="G116" s="53"/>
      <c r="H116" s="53">
        <v>17.3</v>
      </c>
      <c r="I116" s="53">
        <v>12.3</v>
      </c>
    </row>
    <row r="117" spans="1:9" ht="12.75">
      <c r="A117" s="89" t="s">
        <v>130</v>
      </c>
      <c r="B117" s="93"/>
      <c r="C117" s="93"/>
      <c r="D117" s="93"/>
      <c r="E117" s="93"/>
      <c r="F117" s="53"/>
      <c r="G117" s="53"/>
      <c r="H117" s="53">
        <v>17.3</v>
      </c>
      <c r="I117" s="53">
        <v>12.3</v>
      </c>
    </row>
    <row r="118" spans="1:9" ht="12.75">
      <c r="A118" s="89"/>
      <c r="B118" s="53"/>
      <c r="C118" s="53"/>
      <c r="D118" s="53"/>
      <c r="E118" s="53"/>
      <c r="F118" s="53"/>
      <c r="G118" s="53"/>
      <c r="H118" s="53"/>
      <c r="I118" s="53"/>
    </row>
    <row r="119" spans="1:9" ht="12.75">
      <c r="A119" s="94" t="s">
        <v>241</v>
      </c>
      <c r="B119" s="71">
        <v>8</v>
      </c>
      <c r="C119" s="71">
        <v>54</v>
      </c>
      <c r="D119" s="71">
        <v>93</v>
      </c>
      <c r="E119" s="71">
        <v>96</v>
      </c>
      <c r="F119" s="71">
        <v>66</v>
      </c>
      <c r="G119" s="71">
        <v>44</v>
      </c>
      <c r="H119" s="71">
        <v>39</v>
      </c>
      <c r="I119" s="71">
        <v>399</v>
      </c>
    </row>
    <row r="120" spans="1:9" ht="12.75">
      <c r="A120" s="89"/>
      <c r="B120" s="53"/>
      <c r="C120" s="53"/>
      <c r="D120" s="53"/>
      <c r="E120" s="53"/>
      <c r="F120" s="53"/>
      <c r="G120" s="53"/>
      <c r="H120" s="53"/>
      <c r="I120" s="53"/>
    </row>
    <row r="121" spans="1:9" ht="12.75">
      <c r="A121" s="116" t="s">
        <v>431</v>
      </c>
      <c r="B121" s="53"/>
      <c r="C121" s="53"/>
      <c r="D121" s="53"/>
      <c r="E121" s="53"/>
      <c r="F121" s="53"/>
      <c r="G121" s="53"/>
      <c r="H121" s="53"/>
      <c r="I121" s="53"/>
    </row>
    <row r="122" spans="1:9" ht="12.75">
      <c r="A122" s="117" t="s">
        <v>133</v>
      </c>
      <c r="B122" s="53"/>
      <c r="C122" s="53"/>
      <c r="D122" s="53"/>
      <c r="E122" s="53"/>
      <c r="F122" s="53"/>
      <c r="G122" s="53"/>
      <c r="H122" s="53"/>
      <c r="I122" s="53"/>
    </row>
    <row r="123" spans="1:9" ht="12.75">
      <c r="A123" s="117" t="s">
        <v>142</v>
      </c>
      <c r="B123" s="53">
        <v>0</v>
      </c>
      <c r="C123" s="53">
        <v>0</v>
      </c>
      <c r="D123" s="53">
        <v>0</v>
      </c>
      <c r="E123" s="53">
        <v>0.1</v>
      </c>
      <c r="F123" s="53">
        <v>0.1</v>
      </c>
      <c r="G123" s="53">
        <v>0.1</v>
      </c>
      <c r="H123" s="53">
        <v>0.2</v>
      </c>
      <c r="I123" s="53">
        <v>0.1</v>
      </c>
    </row>
    <row r="124" spans="1:9" ht="12.75">
      <c r="A124" s="117" t="s">
        <v>135</v>
      </c>
      <c r="B124" s="53">
        <v>0.3</v>
      </c>
      <c r="C124" s="53">
        <v>0.3</v>
      </c>
      <c r="D124" s="53">
        <v>0.3</v>
      </c>
      <c r="E124" s="53">
        <v>0.2</v>
      </c>
      <c r="F124" s="53">
        <v>0.1</v>
      </c>
      <c r="G124" s="53">
        <v>0.2</v>
      </c>
      <c r="H124" s="53">
        <v>0.1</v>
      </c>
      <c r="I124" s="53">
        <v>0.2</v>
      </c>
    </row>
    <row r="125" spans="1:9" ht="12.75">
      <c r="A125" s="117" t="s">
        <v>136</v>
      </c>
      <c r="B125" s="53"/>
      <c r="C125" s="53"/>
      <c r="D125" s="53"/>
      <c r="E125" s="53"/>
      <c r="F125" s="53"/>
      <c r="G125" s="53"/>
      <c r="H125" s="53"/>
      <c r="I125" s="53"/>
    </row>
    <row r="126" spans="1:9" ht="12.75">
      <c r="A126" s="122" t="s">
        <v>137</v>
      </c>
      <c r="B126" s="75">
        <v>0</v>
      </c>
      <c r="C126" s="75">
        <v>0</v>
      </c>
      <c r="D126" s="75">
        <v>0.1</v>
      </c>
      <c r="E126" s="75">
        <v>0.1</v>
      </c>
      <c r="F126" s="75">
        <v>0.1</v>
      </c>
      <c r="G126" s="75">
        <v>0.1</v>
      </c>
      <c r="H126" s="75">
        <v>0.1</v>
      </c>
      <c r="I126" s="75">
        <v>0.1</v>
      </c>
    </row>
    <row r="127" spans="1:9" ht="12.75">
      <c r="A127" s="123" t="s">
        <v>138</v>
      </c>
      <c r="B127" s="114">
        <v>0.3</v>
      </c>
      <c r="C127" s="114">
        <v>0.4</v>
      </c>
      <c r="D127" s="114">
        <v>0.4</v>
      </c>
      <c r="E127" s="114">
        <v>0.4</v>
      </c>
      <c r="F127" s="114">
        <v>0.4</v>
      </c>
      <c r="G127" s="114">
        <v>0.5</v>
      </c>
      <c r="H127" s="114">
        <v>0.4</v>
      </c>
      <c r="I127" s="114">
        <v>0.4</v>
      </c>
    </row>
    <row r="128" spans="1:9" ht="12.75">
      <c r="A128" s="91"/>
      <c r="B128" s="90"/>
      <c r="C128" s="90"/>
      <c r="D128" s="90"/>
      <c r="E128" s="90"/>
      <c r="F128" s="90"/>
      <c r="G128" s="90"/>
      <c r="H128" s="90"/>
      <c r="I128" s="90"/>
    </row>
    <row r="129" spans="1:9" ht="12.75">
      <c r="A129" s="155" t="s">
        <v>461</v>
      </c>
      <c r="B129" s="150"/>
      <c r="C129" s="150"/>
      <c r="D129" s="150"/>
      <c r="E129" s="150"/>
      <c r="F129" s="150"/>
      <c r="G129" s="150"/>
      <c r="H129" s="150"/>
      <c r="I129" s="150"/>
    </row>
    <row r="130" spans="1:9" ht="12.75">
      <c r="A130" s="89"/>
      <c r="B130" s="93"/>
      <c r="C130" s="93"/>
      <c r="D130" s="93"/>
      <c r="E130" s="93"/>
      <c r="F130" s="93"/>
      <c r="G130" s="93"/>
      <c r="H130" s="93"/>
      <c r="I130" s="93"/>
    </row>
    <row r="131" spans="1:9" ht="12.75">
      <c r="A131" s="89"/>
      <c r="B131" s="55"/>
      <c r="C131" s="55"/>
      <c r="D131" s="55"/>
      <c r="E131" s="55"/>
      <c r="F131" s="55"/>
      <c r="G131" s="55"/>
      <c r="H131" s="55"/>
      <c r="I131" s="55"/>
    </row>
    <row r="132" spans="1:9" ht="12.75">
      <c r="A132" s="91"/>
      <c r="B132" s="75"/>
      <c r="C132" s="75"/>
      <c r="D132" s="75"/>
      <c r="E132" s="75"/>
      <c r="F132" s="75"/>
      <c r="G132" s="75"/>
      <c r="H132" s="75"/>
      <c r="I132" s="75"/>
    </row>
    <row r="133" spans="1:9" ht="12.75">
      <c r="A133" s="116"/>
      <c r="B133" s="75"/>
      <c r="C133" s="75"/>
      <c r="D133" s="75"/>
      <c r="E133" s="75"/>
      <c r="F133" s="75"/>
      <c r="G133" s="75"/>
      <c r="H133" s="75"/>
      <c r="I133" s="75"/>
    </row>
    <row r="134" spans="1:9" ht="12.75">
      <c r="A134" s="87"/>
      <c r="B134" s="53"/>
      <c r="C134" s="53"/>
      <c r="D134" s="53"/>
      <c r="E134" s="53"/>
      <c r="F134" s="53"/>
      <c r="G134" s="53"/>
      <c r="H134" s="53"/>
      <c r="I134" s="53"/>
    </row>
    <row r="135" spans="1:9" ht="12.75">
      <c r="A135" s="87"/>
      <c r="B135" s="53"/>
      <c r="C135" s="53"/>
      <c r="D135" s="53"/>
      <c r="E135" s="53"/>
      <c r="F135" s="53"/>
      <c r="G135" s="53"/>
      <c r="H135" s="53"/>
      <c r="I135" s="53"/>
    </row>
  </sheetData>
  <mergeCells count="5">
    <mergeCell ref="A129:I129"/>
    <mergeCell ref="A1:I1"/>
    <mergeCell ref="A2:I2"/>
    <mergeCell ref="A61:I61"/>
    <mergeCell ref="A62:I62"/>
  </mergeCells>
  <printOptions gridLines="1" horizontalCentered="1"/>
  <pageMargins left="0.35433070866141736" right="0.31496062992125984" top="0.7874015748031497" bottom="0.3937007874015748" header="0.5118110236220472" footer="0.2362204724409449"/>
  <pageSetup fitToHeight="0" fitToWidth="1" horizontalDpi="300" verticalDpi="300" orientation="portrait" paperSize="9" scale="78" r:id="rId1"/>
  <headerFooter alignWithMargins="0">
    <oddHeader>&amp;C&amp;"Arial,Regular"Fertility and Family Surveys (FFS)</oddHeader>
  </headerFooter>
  <rowBreaks count="1" manualBreakCount="1">
    <brk id="60" max="255" man="1"/>
  </rowBreaks>
</worksheet>
</file>

<file path=xl/worksheets/sheet12.xml><?xml version="1.0" encoding="utf-8"?>
<worksheet xmlns="http://schemas.openxmlformats.org/spreadsheetml/2006/main" xmlns:r="http://schemas.openxmlformats.org/officeDocument/2006/relationships">
  <dimension ref="A1:I25"/>
  <sheetViews>
    <sheetView zoomScale="75" zoomScaleNormal="75" workbookViewId="0" topLeftCell="A1">
      <selection activeCell="A1" sqref="A1:I1"/>
    </sheetView>
  </sheetViews>
  <sheetFormatPr defaultColWidth="9.33203125" defaultRowHeight="12.75"/>
  <cols>
    <col min="1" max="1" width="50.83203125" style="21" customWidth="1"/>
    <col min="2" max="16" width="10.83203125" style="21" customWidth="1"/>
    <col min="17" max="16384" width="8.83203125" style="21" customWidth="1"/>
  </cols>
  <sheetData>
    <row r="1" spans="1:9" ht="12.75">
      <c r="A1" s="147" t="s">
        <v>143</v>
      </c>
      <c r="B1" s="148"/>
      <c r="C1" s="148"/>
      <c r="D1" s="148"/>
      <c r="E1" s="148"/>
      <c r="F1" s="148"/>
      <c r="G1" s="148"/>
      <c r="H1" s="148"/>
      <c r="I1" s="148"/>
    </row>
    <row r="2" spans="1:9" ht="12.75">
      <c r="A2" s="147" t="s">
        <v>462</v>
      </c>
      <c r="B2" s="148"/>
      <c r="C2" s="148"/>
      <c r="D2" s="148"/>
      <c r="E2" s="148"/>
      <c r="F2" s="148"/>
      <c r="G2" s="148"/>
      <c r="H2" s="148"/>
      <c r="I2" s="148"/>
    </row>
    <row r="3" spans="1:9" ht="12.75">
      <c r="A3" s="3"/>
      <c r="B3" s="15"/>
      <c r="C3" s="15"/>
      <c r="D3" s="15"/>
      <c r="E3" s="15"/>
      <c r="F3" s="15"/>
      <c r="G3" s="15"/>
      <c r="H3" s="15"/>
      <c r="I3" s="15"/>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spans="1:9" ht="12.75">
      <c r="A8" s="38"/>
      <c r="B8" s="57"/>
      <c r="C8" s="57"/>
      <c r="D8" s="57"/>
      <c r="E8" s="57"/>
      <c r="F8" s="57"/>
      <c r="G8" s="57"/>
      <c r="H8" s="57"/>
      <c r="I8" s="57"/>
    </row>
    <row r="9" spans="1:9" ht="12.75">
      <c r="A9" s="4" t="s">
        <v>367</v>
      </c>
      <c r="B9" s="15"/>
      <c r="C9" s="15"/>
      <c r="D9" s="15"/>
      <c r="E9" s="15"/>
      <c r="F9" s="15"/>
      <c r="G9" s="15"/>
      <c r="H9" s="15"/>
      <c r="I9" s="15"/>
    </row>
    <row r="10" spans="1:9" ht="12.75">
      <c r="A10" s="21" t="s">
        <v>144</v>
      </c>
      <c r="B10" s="15"/>
      <c r="C10" s="15"/>
      <c r="D10" s="15"/>
      <c r="E10" s="15"/>
      <c r="F10" s="15"/>
      <c r="G10" s="15"/>
      <c r="H10" s="15"/>
      <c r="I10" s="15"/>
    </row>
    <row r="11" spans="1:9" ht="12.75">
      <c r="A11" s="7">
        <v>0</v>
      </c>
      <c r="B11" s="53">
        <v>79.3</v>
      </c>
      <c r="C11" s="53">
        <v>41.9</v>
      </c>
      <c r="D11" s="53">
        <v>19.2</v>
      </c>
      <c r="E11" s="53">
        <v>13.9</v>
      </c>
      <c r="F11" s="53">
        <v>7.6</v>
      </c>
      <c r="G11" s="53">
        <v>9</v>
      </c>
      <c r="H11" s="53">
        <v>7.5</v>
      </c>
      <c r="I11" s="53">
        <v>27.9</v>
      </c>
    </row>
    <row r="12" spans="1:9" ht="12.75">
      <c r="A12" s="7">
        <v>1</v>
      </c>
      <c r="B12" s="53">
        <v>15.1</v>
      </c>
      <c r="C12" s="53">
        <v>31.7</v>
      </c>
      <c r="D12" s="53">
        <v>25.5</v>
      </c>
      <c r="E12" s="53">
        <v>25.1</v>
      </c>
      <c r="F12" s="53">
        <v>23.9</v>
      </c>
      <c r="G12" s="53">
        <v>21</v>
      </c>
      <c r="H12" s="53">
        <v>18.7</v>
      </c>
      <c r="I12" s="53">
        <v>23.2</v>
      </c>
    </row>
    <row r="13" spans="1:9" ht="12.75">
      <c r="A13" s="7">
        <v>2</v>
      </c>
      <c r="B13" s="53">
        <v>4.6</v>
      </c>
      <c r="C13" s="53">
        <v>22.1</v>
      </c>
      <c r="D13" s="53">
        <v>42.8</v>
      </c>
      <c r="E13" s="53">
        <v>41.5</v>
      </c>
      <c r="F13" s="53">
        <v>41.2</v>
      </c>
      <c r="G13" s="53">
        <v>41.2</v>
      </c>
      <c r="H13" s="53">
        <v>41</v>
      </c>
      <c r="I13" s="53">
        <v>32.3</v>
      </c>
    </row>
    <row r="14" spans="1:9" ht="12.75">
      <c r="A14" s="7">
        <v>3</v>
      </c>
      <c r="B14" s="53">
        <v>0.8</v>
      </c>
      <c r="C14" s="53">
        <v>3</v>
      </c>
      <c r="D14" s="53">
        <v>8.9</v>
      </c>
      <c r="E14" s="53">
        <v>14.2</v>
      </c>
      <c r="F14" s="53">
        <v>20.6</v>
      </c>
      <c r="G14" s="53">
        <v>18.6</v>
      </c>
      <c r="H14" s="53">
        <v>19.5</v>
      </c>
      <c r="I14" s="53">
        <v>11.3</v>
      </c>
    </row>
    <row r="15" spans="1:9" ht="12.75">
      <c r="A15" s="7">
        <v>4</v>
      </c>
      <c r="B15" s="53">
        <v>0</v>
      </c>
      <c r="C15" s="53">
        <v>0.6</v>
      </c>
      <c r="D15" s="53">
        <v>2.8</v>
      </c>
      <c r="E15" s="53">
        <v>4.1</v>
      </c>
      <c r="F15" s="53">
        <v>4</v>
      </c>
      <c r="G15" s="53">
        <v>7.2</v>
      </c>
      <c r="H15" s="53">
        <v>6.3</v>
      </c>
      <c r="I15" s="53">
        <v>3.3</v>
      </c>
    </row>
    <row r="16" spans="1:9" ht="12.75">
      <c r="A16" s="7" t="s">
        <v>145</v>
      </c>
      <c r="B16" s="53">
        <v>0</v>
      </c>
      <c r="C16" s="53">
        <v>0</v>
      </c>
      <c r="D16" s="53">
        <v>0.8</v>
      </c>
      <c r="E16" s="53">
        <v>0.9</v>
      </c>
      <c r="F16" s="53">
        <v>2.7</v>
      </c>
      <c r="G16" s="53">
        <v>2.6</v>
      </c>
      <c r="H16" s="53">
        <v>5.8</v>
      </c>
      <c r="I16" s="53">
        <v>1.6</v>
      </c>
    </row>
    <row r="17" spans="2:9" ht="12.75">
      <c r="B17" s="15"/>
      <c r="C17" s="15"/>
      <c r="D17" s="15"/>
      <c r="E17" s="15"/>
      <c r="F17" s="15"/>
      <c r="G17" s="15"/>
      <c r="H17" s="15"/>
      <c r="I17" s="15"/>
    </row>
    <row r="18" spans="1:9" ht="12.75">
      <c r="A18" s="27" t="s">
        <v>146</v>
      </c>
      <c r="B18" s="77" t="str">
        <f aca="true" t="shared" si="0" ref="B18:I18">"100.0"</f>
        <v>100.0</v>
      </c>
      <c r="C18" s="77" t="str">
        <f t="shared" si="0"/>
        <v>100.0</v>
      </c>
      <c r="D18" s="77" t="str">
        <f t="shared" si="0"/>
        <v>100.0</v>
      </c>
      <c r="E18" s="77" t="str">
        <f t="shared" si="0"/>
        <v>100.0</v>
      </c>
      <c r="F18" s="77" t="str">
        <f t="shared" si="0"/>
        <v>100.0</v>
      </c>
      <c r="G18" s="77" t="str">
        <f t="shared" si="0"/>
        <v>100.0</v>
      </c>
      <c r="H18" s="77" t="str">
        <f t="shared" si="0"/>
        <v>100.0</v>
      </c>
      <c r="I18" s="77" t="str">
        <f t="shared" si="0"/>
        <v>100.0</v>
      </c>
    </row>
    <row r="19" spans="1:9" ht="12.75">
      <c r="A19" s="7"/>
      <c r="B19" s="15"/>
      <c r="C19" s="15"/>
      <c r="D19" s="15"/>
      <c r="E19" s="15"/>
      <c r="F19" s="15"/>
      <c r="G19" s="15"/>
      <c r="H19" s="15"/>
      <c r="I19" s="15"/>
    </row>
    <row r="20" spans="1:9" ht="12.75">
      <c r="A20" s="27" t="s">
        <v>147</v>
      </c>
      <c r="B20" s="55">
        <v>747</v>
      </c>
      <c r="C20" s="55">
        <v>765</v>
      </c>
      <c r="D20" s="55">
        <v>727</v>
      </c>
      <c r="E20" s="55">
        <v>609</v>
      </c>
      <c r="F20" s="55">
        <v>605</v>
      </c>
      <c r="G20" s="55">
        <v>587</v>
      </c>
      <c r="H20" s="55">
        <v>523</v>
      </c>
      <c r="I20" s="55">
        <v>4564</v>
      </c>
    </row>
    <row r="21" spans="2:9" ht="12.75">
      <c r="B21" s="15"/>
      <c r="C21" s="15"/>
      <c r="D21" s="15"/>
      <c r="E21" s="15"/>
      <c r="F21" s="15"/>
      <c r="G21" s="15"/>
      <c r="H21" s="15"/>
      <c r="I21" s="15"/>
    </row>
    <row r="22" spans="1:9" ht="12.75">
      <c r="A22" s="4" t="s">
        <v>368</v>
      </c>
      <c r="B22" s="16">
        <v>0.3</v>
      </c>
      <c r="C22" s="16">
        <v>0.9</v>
      </c>
      <c r="D22" s="16">
        <v>1.5</v>
      </c>
      <c r="E22" s="16">
        <v>1.7</v>
      </c>
      <c r="F22" s="16">
        <v>2</v>
      </c>
      <c r="G22" s="16">
        <v>2</v>
      </c>
      <c r="H22" s="16">
        <v>2.2</v>
      </c>
      <c r="I22" s="16">
        <v>1.4</v>
      </c>
    </row>
    <row r="23" spans="1:9" ht="12.75">
      <c r="A23" s="39"/>
      <c r="B23" s="48"/>
      <c r="C23" s="48"/>
      <c r="D23" s="48"/>
      <c r="E23" s="48"/>
      <c r="F23" s="48"/>
      <c r="G23" s="48"/>
      <c r="H23" s="48"/>
      <c r="I23" s="48"/>
    </row>
    <row r="24" spans="2:9" ht="12.75">
      <c r="B24" s="15"/>
      <c r="C24" s="15"/>
      <c r="D24" s="15"/>
      <c r="E24" s="15"/>
      <c r="F24" s="15"/>
      <c r="G24" s="15"/>
      <c r="H24" s="15"/>
      <c r="I24" s="15"/>
    </row>
    <row r="25" spans="2:9" ht="12.75">
      <c r="B25" s="15"/>
      <c r="C25" s="15"/>
      <c r="D25" s="15"/>
      <c r="E25" s="15"/>
      <c r="F25" s="15"/>
      <c r="G25" s="15"/>
      <c r="H25" s="15"/>
      <c r="I25" s="15"/>
    </row>
  </sheetData>
  <mergeCells count="2">
    <mergeCell ref="A1:I1"/>
    <mergeCell ref="A2:I2"/>
  </mergeCells>
  <printOptions/>
  <pageMargins left="0.75" right="0.75" top="1" bottom="1" header="0.5" footer="0.5"/>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pageSetUpPr fitToPage="1"/>
  </sheetPr>
  <dimension ref="A1:I24"/>
  <sheetViews>
    <sheetView zoomScale="75" zoomScaleNormal="75" workbookViewId="0" topLeftCell="A1">
      <selection activeCell="A1" sqref="A1:I1"/>
    </sheetView>
  </sheetViews>
  <sheetFormatPr defaultColWidth="9.33203125" defaultRowHeight="12.75"/>
  <cols>
    <col min="1" max="1" width="50.83203125" style="21" customWidth="1"/>
    <col min="2" max="9" width="10.83203125" style="15" customWidth="1"/>
    <col min="10" max="16384" width="8.83203125" style="21" customWidth="1"/>
  </cols>
  <sheetData>
    <row r="1" spans="1:9" ht="12.75">
      <c r="A1" s="147" t="s">
        <v>148</v>
      </c>
      <c r="B1" s="148"/>
      <c r="C1" s="148"/>
      <c r="D1" s="148"/>
      <c r="E1" s="148"/>
      <c r="F1" s="148"/>
      <c r="G1" s="148"/>
      <c r="H1" s="148"/>
      <c r="I1" s="148"/>
    </row>
    <row r="2" spans="1:9" ht="12.75">
      <c r="A2" s="147" t="s">
        <v>463</v>
      </c>
      <c r="B2" s="148"/>
      <c r="C2" s="148"/>
      <c r="D2" s="148"/>
      <c r="E2" s="148"/>
      <c r="F2" s="148"/>
      <c r="G2" s="148"/>
      <c r="H2" s="148"/>
      <c r="I2" s="148"/>
    </row>
    <row r="3" ht="12.75">
      <c r="A3" s="3"/>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spans="1:9" ht="12.75">
      <c r="A8" s="38"/>
      <c r="B8" s="57"/>
      <c r="C8" s="57"/>
      <c r="D8" s="57"/>
      <c r="E8" s="57"/>
      <c r="F8" s="57"/>
      <c r="G8" s="57"/>
      <c r="H8" s="57"/>
      <c r="I8" s="57"/>
    </row>
    <row r="9" ht="12.75">
      <c r="A9" s="4" t="s">
        <v>367</v>
      </c>
    </row>
    <row r="10" ht="12.75">
      <c r="A10" s="21" t="s">
        <v>144</v>
      </c>
    </row>
    <row r="11" spans="1:9" ht="12.75">
      <c r="A11" s="7">
        <v>0</v>
      </c>
      <c r="B11" s="53">
        <v>94.1</v>
      </c>
      <c r="C11" s="53">
        <v>69.5</v>
      </c>
      <c r="D11" s="53">
        <v>39.1</v>
      </c>
      <c r="E11" s="53">
        <v>23.6</v>
      </c>
      <c r="F11" s="53">
        <v>13.1</v>
      </c>
      <c r="G11" s="53">
        <v>21.5</v>
      </c>
      <c r="H11" s="53">
        <v>11.4</v>
      </c>
      <c r="I11" s="53">
        <v>44.6</v>
      </c>
    </row>
    <row r="12" spans="1:9" ht="12.75">
      <c r="A12" s="7">
        <v>1</v>
      </c>
      <c r="B12" s="53">
        <v>4.6</v>
      </c>
      <c r="C12" s="53">
        <v>18.8</v>
      </c>
      <c r="D12" s="53">
        <v>23.1</v>
      </c>
      <c r="E12" s="53">
        <v>23.6</v>
      </c>
      <c r="F12" s="53">
        <v>20.7</v>
      </c>
      <c r="G12" s="53">
        <v>19</v>
      </c>
      <c r="H12" s="53">
        <v>23.3</v>
      </c>
      <c r="I12" s="53">
        <v>18.4</v>
      </c>
    </row>
    <row r="13" spans="1:9" ht="12.75">
      <c r="A13" s="7">
        <v>2</v>
      </c>
      <c r="B13" s="53">
        <v>1.2</v>
      </c>
      <c r="C13" s="53">
        <v>9.1</v>
      </c>
      <c r="D13" s="53">
        <v>27.2</v>
      </c>
      <c r="E13" s="53">
        <v>33.8</v>
      </c>
      <c r="F13" s="53">
        <v>38.6</v>
      </c>
      <c r="G13" s="53">
        <v>36.9</v>
      </c>
      <c r="H13" s="53">
        <v>39</v>
      </c>
      <c r="I13" s="53">
        <v>23.7</v>
      </c>
    </row>
    <row r="14" spans="1:9" ht="12.75">
      <c r="A14" s="7">
        <v>3</v>
      </c>
      <c r="B14" s="53">
        <v>0</v>
      </c>
      <c r="C14" s="53">
        <v>1.2</v>
      </c>
      <c r="D14" s="53">
        <v>9.6</v>
      </c>
      <c r="E14" s="53">
        <v>15.5</v>
      </c>
      <c r="F14" s="53">
        <v>19.8</v>
      </c>
      <c r="G14" s="53">
        <v>14</v>
      </c>
      <c r="H14" s="53">
        <v>15.6</v>
      </c>
      <c r="I14" s="53">
        <v>9.4</v>
      </c>
    </row>
    <row r="15" spans="1:9" ht="12.75">
      <c r="A15" s="7">
        <v>4</v>
      </c>
      <c r="B15" s="53">
        <v>0</v>
      </c>
      <c r="C15" s="53">
        <v>0.3</v>
      </c>
      <c r="D15" s="53">
        <v>0.5</v>
      </c>
      <c r="E15" s="53">
        <v>3.5</v>
      </c>
      <c r="F15" s="53">
        <v>4.6</v>
      </c>
      <c r="G15" s="53">
        <v>3</v>
      </c>
      <c r="H15" s="53">
        <v>4</v>
      </c>
      <c r="I15" s="53">
        <v>1.9</v>
      </c>
    </row>
    <row r="16" spans="1:9" ht="12.75">
      <c r="A16" s="7" t="s">
        <v>145</v>
      </c>
      <c r="B16" s="53">
        <v>0</v>
      </c>
      <c r="C16" s="53">
        <v>0.3</v>
      </c>
      <c r="D16" s="53">
        <v>0</v>
      </c>
      <c r="E16" s="53">
        <v>0</v>
      </c>
      <c r="F16" s="53">
        <v>2.3</v>
      </c>
      <c r="G16" s="53">
        <v>5.1</v>
      </c>
      <c r="H16" s="53">
        <v>6</v>
      </c>
      <c r="I16" s="53">
        <v>1.5</v>
      </c>
    </row>
    <row r="18" spans="1:9" ht="12.75">
      <c r="A18" s="27" t="s">
        <v>146</v>
      </c>
      <c r="B18" s="77" t="str">
        <f aca="true" t="shared" si="0" ref="B18:I18">"100.0"</f>
        <v>100.0</v>
      </c>
      <c r="C18" s="77" t="str">
        <f t="shared" si="0"/>
        <v>100.0</v>
      </c>
      <c r="D18" s="77" t="str">
        <f t="shared" si="0"/>
        <v>100.0</v>
      </c>
      <c r="E18" s="77" t="str">
        <f t="shared" si="0"/>
        <v>100.0</v>
      </c>
      <c r="F18" s="77" t="str">
        <f t="shared" si="0"/>
        <v>100.0</v>
      </c>
      <c r="G18" s="77" t="str">
        <f t="shared" si="0"/>
        <v>100.0</v>
      </c>
      <c r="H18" s="77" t="str">
        <f t="shared" si="0"/>
        <v>100.0</v>
      </c>
      <c r="I18" s="77" t="str">
        <f t="shared" si="0"/>
        <v>100.0</v>
      </c>
    </row>
    <row r="19" ht="12.75">
      <c r="A19" s="7"/>
    </row>
    <row r="20" spans="1:9" ht="12.75">
      <c r="A20" s="27" t="s">
        <v>147</v>
      </c>
      <c r="B20" s="15">
        <v>275</v>
      </c>
      <c r="C20" s="15">
        <v>291</v>
      </c>
      <c r="D20" s="15">
        <v>259</v>
      </c>
      <c r="E20" s="15">
        <v>209</v>
      </c>
      <c r="F20" s="15">
        <v>183</v>
      </c>
      <c r="G20" s="15">
        <v>144</v>
      </c>
      <c r="H20" s="15">
        <v>177</v>
      </c>
      <c r="I20" s="15">
        <v>1539</v>
      </c>
    </row>
    <row r="22" spans="1:9" s="38" customFormat="1" ht="12.75">
      <c r="A22" s="73" t="s">
        <v>368</v>
      </c>
      <c r="B22" s="23">
        <v>0.1</v>
      </c>
      <c r="C22" s="23">
        <v>0.4</v>
      </c>
      <c r="D22" s="23">
        <v>1.1</v>
      </c>
      <c r="E22" s="23">
        <v>1.5</v>
      </c>
      <c r="F22" s="23">
        <v>1.9</v>
      </c>
      <c r="G22" s="23">
        <v>1.7</v>
      </c>
      <c r="H22" s="23">
        <v>2</v>
      </c>
      <c r="I22" s="23">
        <v>1.1</v>
      </c>
    </row>
    <row r="23" spans="1:9" ht="12.75">
      <c r="A23" s="50"/>
      <c r="B23" s="48"/>
      <c r="C23" s="48"/>
      <c r="D23" s="48"/>
      <c r="E23" s="48"/>
      <c r="F23" s="48"/>
      <c r="G23" s="48"/>
      <c r="H23" s="48"/>
      <c r="I23" s="48"/>
    </row>
    <row r="24" spans="1:9" ht="12.75">
      <c r="A24" s="73"/>
      <c r="B24" s="57"/>
      <c r="C24" s="57"/>
      <c r="D24" s="57"/>
      <c r="E24" s="57"/>
      <c r="F24" s="57"/>
      <c r="G24" s="57"/>
      <c r="H24" s="57"/>
      <c r="I24" s="57"/>
    </row>
  </sheetData>
  <mergeCells count="2">
    <mergeCell ref="A1:I1"/>
    <mergeCell ref="A2:I2"/>
  </mergeCells>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78" r:id="rId1"/>
  <headerFooter alignWithMargins="0">
    <oddHeader>&amp;C&amp;"Arial,Regular"Fertility and Family Surveys (FFS)</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99"/>
  <sheetViews>
    <sheetView zoomScale="75" zoomScaleNormal="75" workbookViewId="0" topLeftCell="A1">
      <selection activeCell="A1" sqref="A1:I1"/>
    </sheetView>
  </sheetViews>
  <sheetFormatPr defaultColWidth="9.33203125" defaultRowHeight="12.75"/>
  <cols>
    <col min="1" max="1" width="50.83203125" style="21" customWidth="1"/>
    <col min="2" max="9" width="10.83203125" style="15" customWidth="1"/>
    <col min="10" max="16384" width="8.83203125" style="21" customWidth="1"/>
  </cols>
  <sheetData>
    <row r="1" spans="1:9" ht="12.75">
      <c r="A1" s="147" t="s">
        <v>149</v>
      </c>
      <c r="B1" s="148"/>
      <c r="C1" s="148"/>
      <c r="D1" s="148"/>
      <c r="E1" s="148"/>
      <c r="F1" s="148"/>
      <c r="G1" s="148"/>
      <c r="H1" s="148"/>
      <c r="I1" s="148"/>
    </row>
    <row r="2" spans="1:9" ht="12.75">
      <c r="A2" s="147" t="s">
        <v>464</v>
      </c>
      <c r="B2" s="148"/>
      <c r="C2" s="148"/>
      <c r="D2" s="148"/>
      <c r="E2" s="148"/>
      <c r="F2" s="148"/>
      <c r="G2" s="148"/>
      <c r="H2" s="148"/>
      <c r="I2" s="148"/>
    </row>
    <row r="3" ht="12.75">
      <c r="A3" s="4"/>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spans="1:9" ht="12.75">
      <c r="A8" s="38"/>
      <c r="B8" s="57"/>
      <c r="C8" s="57"/>
      <c r="D8" s="57"/>
      <c r="E8" s="57"/>
      <c r="F8" s="57"/>
      <c r="G8" s="57"/>
      <c r="H8" s="57"/>
      <c r="I8" s="57"/>
    </row>
    <row r="9" ht="12.75">
      <c r="A9" s="4" t="s">
        <v>363</v>
      </c>
    </row>
    <row r="10" spans="1:9" ht="12.75">
      <c r="A10" s="7">
        <v>15</v>
      </c>
      <c r="B10" s="53">
        <v>0.8</v>
      </c>
      <c r="C10" s="53">
        <v>0.8</v>
      </c>
      <c r="D10" s="53">
        <v>1.1</v>
      </c>
      <c r="E10" s="53">
        <v>0.3</v>
      </c>
      <c r="F10" s="53">
        <v>0.4</v>
      </c>
      <c r="G10" s="53">
        <v>2.2</v>
      </c>
      <c r="H10" s="53">
        <v>1.3</v>
      </c>
      <c r="I10" s="53">
        <v>1</v>
      </c>
    </row>
    <row r="11" spans="1:9" ht="12.75">
      <c r="A11" s="7">
        <v>16</v>
      </c>
      <c r="B11" s="53">
        <v>1.3</v>
      </c>
      <c r="C11" s="53">
        <v>1.5</v>
      </c>
      <c r="D11" s="53">
        <v>2.4</v>
      </c>
      <c r="E11" s="53">
        <v>1.3</v>
      </c>
      <c r="F11" s="53">
        <v>1.9</v>
      </c>
      <c r="G11" s="53">
        <v>3.7</v>
      </c>
      <c r="H11" s="53">
        <v>2.9</v>
      </c>
      <c r="I11" s="53">
        <v>2.1</v>
      </c>
    </row>
    <row r="12" spans="1:9" ht="12.75">
      <c r="A12" s="7">
        <v>17</v>
      </c>
      <c r="B12" s="53">
        <v>2.4</v>
      </c>
      <c r="C12" s="53">
        <v>3.8</v>
      </c>
      <c r="D12" s="53">
        <v>6.9</v>
      </c>
      <c r="E12" s="53">
        <v>4.9</v>
      </c>
      <c r="F12" s="53">
        <v>5</v>
      </c>
      <c r="G12" s="53">
        <v>7</v>
      </c>
      <c r="H12" s="53">
        <v>8.1</v>
      </c>
      <c r="I12" s="53">
        <v>5.3</v>
      </c>
    </row>
    <row r="13" spans="1:9" ht="12.75">
      <c r="A13" s="7">
        <v>18</v>
      </c>
      <c r="B13" s="53">
        <v>5.5</v>
      </c>
      <c r="C13" s="53">
        <v>6.5</v>
      </c>
      <c r="D13" s="53">
        <v>11.4</v>
      </c>
      <c r="E13" s="53">
        <v>10</v>
      </c>
      <c r="F13" s="53">
        <v>12.9</v>
      </c>
      <c r="G13" s="53">
        <v>13.5</v>
      </c>
      <c r="H13" s="53">
        <v>13.8</v>
      </c>
      <c r="I13" s="53">
        <v>10.2</v>
      </c>
    </row>
    <row r="14" spans="1:9" ht="12.75">
      <c r="A14" s="7">
        <v>19</v>
      </c>
      <c r="B14" s="53">
        <v>10.2</v>
      </c>
      <c r="C14" s="53">
        <v>10.6</v>
      </c>
      <c r="D14" s="53">
        <v>18.7</v>
      </c>
      <c r="E14" s="53">
        <v>17.2</v>
      </c>
      <c r="F14" s="53">
        <v>21.8</v>
      </c>
      <c r="G14" s="53">
        <v>22.3</v>
      </c>
      <c r="H14" s="53">
        <v>19.9</v>
      </c>
      <c r="I14" s="53">
        <v>16.8</v>
      </c>
    </row>
    <row r="15" spans="1:9" ht="12.75">
      <c r="A15" s="7">
        <v>20</v>
      </c>
      <c r="B15" s="54">
        <v>-12.9</v>
      </c>
      <c r="C15" s="53">
        <v>16.7</v>
      </c>
      <c r="D15" s="53">
        <v>24.8</v>
      </c>
      <c r="E15" s="53">
        <v>23.4</v>
      </c>
      <c r="F15" s="53">
        <v>31.4</v>
      </c>
      <c r="G15" s="53">
        <v>32.6</v>
      </c>
      <c r="H15" s="53">
        <v>30.8</v>
      </c>
      <c r="I15" s="53">
        <v>23.9</v>
      </c>
    </row>
    <row r="16" spans="1:9" ht="12.75">
      <c r="A16" s="7">
        <v>21</v>
      </c>
      <c r="B16" s="53"/>
      <c r="C16" s="53">
        <v>23.4</v>
      </c>
      <c r="D16" s="53">
        <v>32.1</v>
      </c>
      <c r="E16" s="53">
        <v>30.3</v>
      </c>
      <c r="F16" s="53">
        <v>41.3</v>
      </c>
      <c r="G16" s="53">
        <v>42.9</v>
      </c>
      <c r="H16" s="53">
        <v>39.7</v>
      </c>
      <c r="I16" s="53">
        <v>31.3</v>
      </c>
    </row>
    <row r="17" spans="1:9" ht="12.75">
      <c r="A17" s="7">
        <v>22</v>
      </c>
      <c r="B17" s="53"/>
      <c r="C17" s="53">
        <v>31.3</v>
      </c>
      <c r="D17" s="53">
        <v>39.5</v>
      </c>
      <c r="E17" s="53">
        <v>38.6</v>
      </c>
      <c r="F17" s="53">
        <v>49.6</v>
      </c>
      <c r="G17" s="53">
        <v>51.3</v>
      </c>
      <c r="H17" s="53">
        <v>48.8</v>
      </c>
      <c r="I17" s="53">
        <v>38.4</v>
      </c>
    </row>
    <row r="18" spans="1:9" ht="12.75">
      <c r="A18" s="7">
        <v>23</v>
      </c>
      <c r="B18" s="53"/>
      <c r="C18" s="53">
        <v>37.1</v>
      </c>
      <c r="D18" s="53">
        <v>47.5</v>
      </c>
      <c r="E18" s="53">
        <v>47.1</v>
      </c>
      <c r="F18" s="53">
        <v>57.1</v>
      </c>
      <c r="G18" s="53">
        <v>58</v>
      </c>
      <c r="H18" s="53">
        <v>58.1</v>
      </c>
      <c r="I18" s="53">
        <v>45</v>
      </c>
    </row>
    <row r="19" spans="1:9" ht="12.75">
      <c r="A19" s="7">
        <v>24</v>
      </c>
      <c r="B19" s="53"/>
      <c r="C19" s="53">
        <v>43.4</v>
      </c>
      <c r="D19" s="53">
        <v>53.5</v>
      </c>
      <c r="E19" s="53">
        <v>52.5</v>
      </c>
      <c r="F19" s="53">
        <v>64.7</v>
      </c>
      <c r="G19" s="53">
        <v>65.2</v>
      </c>
      <c r="H19" s="53">
        <v>67.2</v>
      </c>
      <c r="I19" s="53">
        <v>50.8</v>
      </c>
    </row>
    <row r="20" spans="1:9" ht="12.75">
      <c r="A20" s="7">
        <v>25</v>
      </c>
      <c r="B20" s="53"/>
      <c r="C20" s="54">
        <v>-48.4</v>
      </c>
      <c r="D20" s="53">
        <v>60.9</v>
      </c>
      <c r="E20" s="53">
        <v>59</v>
      </c>
      <c r="F20" s="53">
        <v>70.2</v>
      </c>
      <c r="G20" s="53">
        <v>70</v>
      </c>
      <c r="H20" s="53">
        <v>71.4</v>
      </c>
      <c r="I20" s="53">
        <v>55.5</v>
      </c>
    </row>
    <row r="21" spans="1:9" ht="12.75">
      <c r="A21" s="7">
        <v>26</v>
      </c>
      <c r="B21" s="53"/>
      <c r="C21" s="53"/>
      <c r="D21" s="53">
        <v>66.2</v>
      </c>
      <c r="E21" s="53">
        <v>63.7</v>
      </c>
      <c r="F21" s="53">
        <v>73.5</v>
      </c>
      <c r="G21" s="53">
        <v>74.7</v>
      </c>
      <c r="H21" s="53">
        <v>74.9</v>
      </c>
      <c r="I21" s="53">
        <v>59.3</v>
      </c>
    </row>
    <row r="22" spans="1:9" ht="12.75">
      <c r="A22" s="7">
        <v>27</v>
      </c>
      <c r="B22" s="53"/>
      <c r="C22" s="53"/>
      <c r="D22" s="53">
        <v>71.6</v>
      </c>
      <c r="E22" s="53">
        <v>68.2</v>
      </c>
      <c r="F22" s="53">
        <v>77.6</v>
      </c>
      <c r="G22" s="53">
        <v>80.6</v>
      </c>
      <c r="H22" s="53">
        <v>78.3</v>
      </c>
      <c r="I22" s="53">
        <v>62.8</v>
      </c>
    </row>
    <row r="23" spans="1:9" ht="12.75">
      <c r="A23" s="7">
        <v>28</v>
      </c>
      <c r="B23" s="53"/>
      <c r="C23" s="53"/>
      <c r="D23" s="53">
        <v>74.3</v>
      </c>
      <c r="E23" s="53">
        <v>71</v>
      </c>
      <c r="F23" s="53">
        <v>81.6</v>
      </c>
      <c r="G23" s="53">
        <v>82.9</v>
      </c>
      <c r="H23" s="53">
        <v>80.5</v>
      </c>
      <c r="I23" s="53">
        <v>64.9</v>
      </c>
    </row>
    <row r="24" spans="1:9" ht="12.75">
      <c r="A24" s="7">
        <v>29</v>
      </c>
      <c r="B24" s="53"/>
      <c r="C24" s="53"/>
      <c r="D24" s="53">
        <v>76.9</v>
      </c>
      <c r="E24" s="53">
        <v>74.8</v>
      </c>
      <c r="F24" s="53">
        <v>84.3</v>
      </c>
      <c r="G24" s="53">
        <v>83.7</v>
      </c>
      <c r="H24" s="53">
        <v>83</v>
      </c>
      <c r="I24" s="53">
        <v>66.6</v>
      </c>
    </row>
    <row r="25" spans="1:9" ht="12.75">
      <c r="A25" s="7">
        <v>30</v>
      </c>
      <c r="B25" s="53"/>
      <c r="C25" s="53"/>
      <c r="D25" s="54">
        <v>-78.8</v>
      </c>
      <c r="E25" s="53">
        <v>77.2</v>
      </c>
      <c r="F25" s="53">
        <v>85.5</v>
      </c>
      <c r="G25" s="53">
        <v>85.7</v>
      </c>
      <c r="H25" s="53">
        <v>86</v>
      </c>
      <c r="I25" s="53">
        <v>68</v>
      </c>
    </row>
    <row r="26" spans="1:9" ht="12.75">
      <c r="A26" s="7">
        <v>31</v>
      </c>
      <c r="B26" s="53"/>
      <c r="C26" s="53"/>
      <c r="D26" s="53"/>
      <c r="E26" s="53">
        <v>79.1</v>
      </c>
      <c r="F26" s="53">
        <v>86.6</v>
      </c>
      <c r="G26" s="53">
        <v>87</v>
      </c>
      <c r="H26" s="53">
        <v>87.4</v>
      </c>
      <c r="I26" s="53">
        <v>68.8</v>
      </c>
    </row>
    <row r="27" spans="1:9" ht="12.75">
      <c r="A27" s="7">
        <v>32</v>
      </c>
      <c r="B27" s="53"/>
      <c r="C27" s="53"/>
      <c r="D27" s="53"/>
      <c r="E27" s="53">
        <v>81.5</v>
      </c>
      <c r="F27" s="53">
        <v>87.4</v>
      </c>
      <c r="G27" s="53">
        <v>88.1</v>
      </c>
      <c r="H27" s="53">
        <v>88.4</v>
      </c>
      <c r="I27" s="53">
        <v>69.6</v>
      </c>
    </row>
    <row r="28" spans="1:9" ht="12.75">
      <c r="A28" s="7">
        <v>33</v>
      </c>
      <c r="B28" s="53"/>
      <c r="C28" s="53"/>
      <c r="D28" s="53"/>
      <c r="E28" s="53">
        <v>83.4</v>
      </c>
      <c r="F28" s="53">
        <v>88.6</v>
      </c>
      <c r="G28" s="53">
        <v>88.6</v>
      </c>
      <c r="H28" s="53">
        <v>89.1</v>
      </c>
      <c r="I28" s="53">
        <v>70.3</v>
      </c>
    </row>
    <row r="29" spans="1:9" ht="12.75">
      <c r="A29" s="7">
        <v>34</v>
      </c>
      <c r="B29" s="53"/>
      <c r="C29" s="53"/>
      <c r="D29" s="53"/>
      <c r="E29" s="53">
        <v>84.5</v>
      </c>
      <c r="F29" s="53">
        <v>89.7</v>
      </c>
      <c r="G29" s="53">
        <v>89.1</v>
      </c>
      <c r="H29" s="53">
        <v>89.6</v>
      </c>
      <c r="I29" s="53">
        <v>70.7</v>
      </c>
    </row>
    <row r="30" spans="1:9" ht="12.75">
      <c r="A30" s="7">
        <v>35</v>
      </c>
      <c r="B30" s="53"/>
      <c r="C30" s="53"/>
      <c r="D30" s="53"/>
      <c r="E30" s="54">
        <v>-85.3</v>
      </c>
      <c r="F30" s="53">
        <v>90.5</v>
      </c>
      <c r="G30" s="53">
        <v>89.2</v>
      </c>
      <c r="H30" s="53">
        <v>89.8</v>
      </c>
      <c r="I30" s="53">
        <v>70.9</v>
      </c>
    </row>
    <row r="31" spans="1:9" ht="12.75">
      <c r="A31" s="7">
        <v>36</v>
      </c>
      <c r="B31" s="53"/>
      <c r="C31" s="53"/>
      <c r="D31" s="53"/>
      <c r="E31" s="53"/>
      <c r="F31" s="53">
        <v>90.9</v>
      </c>
      <c r="G31" s="53">
        <v>89.4</v>
      </c>
      <c r="H31" s="53">
        <v>90</v>
      </c>
      <c r="I31" s="53">
        <v>71</v>
      </c>
    </row>
    <row r="32" spans="1:9" ht="12.75">
      <c r="A32" s="7">
        <v>37</v>
      </c>
      <c r="B32" s="53"/>
      <c r="C32" s="53"/>
      <c r="D32" s="53"/>
      <c r="E32" s="53"/>
      <c r="F32" s="53">
        <v>91.5</v>
      </c>
      <c r="G32" s="53">
        <v>89.5</v>
      </c>
      <c r="H32" s="53">
        <v>90</v>
      </c>
      <c r="I32" s="53">
        <v>71.2</v>
      </c>
    </row>
    <row r="33" spans="1:9" ht="12.75">
      <c r="A33" s="7">
        <v>38</v>
      </c>
      <c r="B33" s="53"/>
      <c r="C33" s="53"/>
      <c r="D33" s="53"/>
      <c r="E33" s="53"/>
      <c r="F33" s="53">
        <v>91.5</v>
      </c>
      <c r="G33" s="53">
        <v>89.6</v>
      </c>
      <c r="H33" s="53">
        <v>90.3</v>
      </c>
      <c r="I33" s="53">
        <v>71.2</v>
      </c>
    </row>
    <row r="34" spans="1:9" ht="12.75">
      <c r="A34" s="7">
        <v>39</v>
      </c>
      <c r="B34" s="53"/>
      <c r="C34" s="53"/>
      <c r="D34" s="53"/>
      <c r="E34" s="53"/>
      <c r="F34" s="53">
        <v>91.7</v>
      </c>
      <c r="G34" s="53">
        <v>89.7</v>
      </c>
      <c r="H34" s="53">
        <v>90.6</v>
      </c>
      <c r="I34" s="53">
        <v>71.3</v>
      </c>
    </row>
    <row r="35" spans="1:9" ht="12.75">
      <c r="A35" s="7">
        <v>40</v>
      </c>
      <c r="B35" s="53"/>
      <c r="C35" s="53"/>
      <c r="D35" s="53"/>
      <c r="E35" s="53"/>
      <c r="F35" s="54">
        <v>-91.9</v>
      </c>
      <c r="G35" s="53">
        <v>89.9</v>
      </c>
      <c r="H35" s="53">
        <v>90.6</v>
      </c>
      <c r="I35" s="53">
        <v>71.3</v>
      </c>
    </row>
    <row r="36" spans="1:9" ht="12.75">
      <c r="A36" s="7"/>
      <c r="B36" s="41"/>
      <c r="C36" s="41"/>
      <c r="D36" s="41"/>
      <c r="E36" s="41"/>
      <c r="F36" s="41"/>
      <c r="G36" s="41"/>
      <c r="H36" s="41"/>
      <c r="I36" s="41"/>
    </row>
    <row r="37" spans="1:9" ht="12.75">
      <c r="A37" s="7" t="s">
        <v>99</v>
      </c>
      <c r="B37" s="55">
        <v>747</v>
      </c>
      <c r="C37" s="55">
        <v>765</v>
      </c>
      <c r="D37" s="55">
        <v>727</v>
      </c>
      <c r="E37" s="55">
        <v>609</v>
      </c>
      <c r="F37" s="55">
        <v>605</v>
      </c>
      <c r="G37" s="55">
        <v>587</v>
      </c>
      <c r="H37" s="55">
        <v>523</v>
      </c>
      <c r="I37" s="55">
        <v>4564</v>
      </c>
    </row>
    <row r="38" ht="12.75">
      <c r="A38" s="27"/>
    </row>
    <row r="39" spans="1:9" ht="12.75">
      <c r="A39" s="40" t="s">
        <v>242</v>
      </c>
      <c r="B39" s="83"/>
      <c r="C39" s="83">
        <v>26.3</v>
      </c>
      <c r="D39" s="83">
        <v>24.4</v>
      </c>
      <c r="E39" s="83">
        <v>24.5</v>
      </c>
      <c r="F39" s="83">
        <v>23.1</v>
      </c>
      <c r="G39" s="83">
        <v>22.8</v>
      </c>
      <c r="H39" s="83">
        <v>23.1</v>
      </c>
      <c r="I39" s="83">
        <v>24.9</v>
      </c>
    </row>
    <row r="41" ht="12.75">
      <c r="A41" s="4" t="s">
        <v>364</v>
      </c>
    </row>
    <row r="42" spans="1:9" ht="12.75">
      <c r="A42" s="7">
        <v>0</v>
      </c>
      <c r="B42" s="53">
        <v>2.5</v>
      </c>
      <c r="C42" s="53">
        <v>0.5</v>
      </c>
      <c r="D42" s="53">
        <v>2</v>
      </c>
      <c r="E42" s="53">
        <v>1.2</v>
      </c>
      <c r="F42" s="53">
        <v>2.5</v>
      </c>
      <c r="G42" s="53">
        <v>4.1</v>
      </c>
      <c r="H42" s="53">
        <v>2.2</v>
      </c>
      <c r="I42" s="53">
        <v>2.2</v>
      </c>
    </row>
    <row r="43" spans="1:9" ht="12.75">
      <c r="A43" s="7">
        <v>1</v>
      </c>
      <c r="B43" s="53">
        <v>11.9</v>
      </c>
      <c r="C43" s="53">
        <v>12.7</v>
      </c>
      <c r="D43" s="53">
        <v>18.2</v>
      </c>
      <c r="E43" s="53">
        <v>21.4</v>
      </c>
      <c r="F43" s="53">
        <v>20.1</v>
      </c>
      <c r="G43" s="53">
        <v>27.9</v>
      </c>
      <c r="H43" s="53">
        <v>25.5</v>
      </c>
      <c r="I43" s="53">
        <v>20.6</v>
      </c>
    </row>
    <row r="44" spans="1:9" ht="12.75">
      <c r="A44" s="7">
        <v>2</v>
      </c>
      <c r="B44" s="53">
        <v>18.2</v>
      </c>
      <c r="C44" s="53">
        <v>28.4</v>
      </c>
      <c r="D44" s="53">
        <v>35.1</v>
      </c>
      <c r="E44" s="53">
        <v>39</v>
      </c>
      <c r="F44" s="53">
        <v>35.7</v>
      </c>
      <c r="G44" s="53">
        <v>45.1</v>
      </c>
      <c r="H44" s="53">
        <v>42.9</v>
      </c>
      <c r="I44" s="53">
        <v>36.9</v>
      </c>
    </row>
    <row r="45" spans="1:9" ht="12.75">
      <c r="A45" s="7">
        <v>3</v>
      </c>
      <c r="B45" s="53">
        <v>22.6</v>
      </c>
      <c r="C45" s="53">
        <v>35.2</v>
      </c>
      <c r="D45" s="53">
        <v>46.2</v>
      </c>
      <c r="E45" s="53">
        <v>48.7</v>
      </c>
      <c r="F45" s="53">
        <v>49.1</v>
      </c>
      <c r="G45" s="53">
        <v>53.3</v>
      </c>
      <c r="H45" s="53">
        <v>53.3</v>
      </c>
      <c r="I45" s="53">
        <v>46.7</v>
      </c>
    </row>
    <row r="46" spans="1:9" ht="12.75">
      <c r="A46" s="7">
        <v>4</v>
      </c>
      <c r="B46" s="53">
        <v>24.4</v>
      </c>
      <c r="C46" s="53">
        <v>38.2</v>
      </c>
      <c r="D46" s="53">
        <v>51.1</v>
      </c>
      <c r="E46" s="53">
        <v>55.2</v>
      </c>
      <c r="F46" s="53">
        <v>55.5</v>
      </c>
      <c r="G46" s="53">
        <v>59.3</v>
      </c>
      <c r="H46" s="53">
        <v>60.1</v>
      </c>
      <c r="I46" s="53">
        <v>52.2</v>
      </c>
    </row>
    <row r="47" spans="1:9" ht="12.75">
      <c r="A47" s="7">
        <v>5</v>
      </c>
      <c r="B47" s="53">
        <v>24.9</v>
      </c>
      <c r="C47" s="53">
        <v>40.7</v>
      </c>
      <c r="D47" s="53">
        <v>56.1</v>
      </c>
      <c r="E47" s="53">
        <v>60.1</v>
      </c>
      <c r="F47" s="53">
        <v>60.4</v>
      </c>
      <c r="G47" s="53">
        <v>62.4</v>
      </c>
      <c r="H47" s="53">
        <v>65.2</v>
      </c>
      <c r="I47" s="53">
        <v>56.3</v>
      </c>
    </row>
    <row r="48" spans="1:9" ht="12.75">
      <c r="A48" s="7">
        <v>6</v>
      </c>
      <c r="B48" s="53">
        <v>25.6</v>
      </c>
      <c r="C48" s="53">
        <v>42.2</v>
      </c>
      <c r="D48" s="53">
        <v>61.1</v>
      </c>
      <c r="E48" s="53">
        <v>62.6</v>
      </c>
      <c r="F48" s="53">
        <v>63.6</v>
      </c>
      <c r="G48" s="53">
        <v>67.4</v>
      </c>
      <c r="H48" s="53">
        <v>66.8</v>
      </c>
      <c r="I48" s="53">
        <v>59.4</v>
      </c>
    </row>
    <row r="49" spans="1:9" ht="12.75">
      <c r="A49" s="7">
        <v>7</v>
      </c>
      <c r="B49" s="53">
        <v>26.2</v>
      </c>
      <c r="C49" s="53">
        <v>42.7</v>
      </c>
      <c r="D49" s="53">
        <v>63.9</v>
      </c>
      <c r="E49" s="53">
        <v>64.2</v>
      </c>
      <c r="F49" s="53">
        <v>65.3</v>
      </c>
      <c r="G49" s="53">
        <v>69.8</v>
      </c>
      <c r="H49" s="53">
        <v>70.9</v>
      </c>
      <c r="I49" s="53">
        <v>61.6</v>
      </c>
    </row>
    <row r="50" spans="1:9" ht="12.75">
      <c r="A50" s="7">
        <v>8</v>
      </c>
      <c r="B50" s="53"/>
      <c r="C50" s="53">
        <v>43.2</v>
      </c>
      <c r="D50" s="53">
        <v>65.5</v>
      </c>
      <c r="E50" s="53">
        <v>65.5</v>
      </c>
      <c r="F50" s="53">
        <v>66.6</v>
      </c>
      <c r="G50" s="53">
        <v>70.4</v>
      </c>
      <c r="H50" s="53">
        <v>71.9</v>
      </c>
      <c r="I50" s="53">
        <v>62.6</v>
      </c>
    </row>
    <row r="51" spans="1:9" ht="12.75">
      <c r="A51" s="7">
        <v>9</v>
      </c>
      <c r="B51" s="53"/>
      <c r="C51" s="53">
        <v>43.6</v>
      </c>
      <c r="D51" s="53">
        <v>66</v>
      </c>
      <c r="E51" s="53">
        <v>67.1</v>
      </c>
      <c r="F51" s="53">
        <v>68.3</v>
      </c>
      <c r="G51" s="53">
        <v>71.6</v>
      </c>
      <c r="H51" s="53">
        <v>72.7</v>
      </c>
      <c r="I51" s="53">
        <v>63.6</v>
      </c>
    </row>
    <row r="52" spans="1:9" ht="12.75">
      <c r="A52" s="7">
        <v>10</v>
      </c>
      <c r="B52" s="53"/>
      <c r="C52" s="53">
        <v>43.6</v>
      </c>
      <c r="D52" s="53">
        <v>66.9</v>
      </c>
      <c r="E52" s="53">
        <v>68.1</v>
      </c>
      <c r="F52" s="53">
        <v>69.4</v>
      </c>
      <c r="G52" s="53">
        <v>72.6</v>
      </c>
      <c r="H52" s="53">
        <v>74.1</v>
      </c>
      <c r="I52" s="53">
        <v>64.4</v>
      </c>
    </row>
    <row r="53" spans="1:9" ht="12.75">
      <c r="A53" s="7">
        <v>11</v>
      </c>
      <c r="B53" s="53"/>
      <c r="C53" s="53">
        <v>43.8</v>
      </c>
      <c r="D53" s="53">
        <v>67.3</v>
      </c>
      <c r="E53" s="53">
        <v>69</v>
      </c>
      <c r="F53" s="53">
        <v>70.8</v>
      </c>
      <c r="G53" s="53">
        <v>73.2</v>
      </c>
      <c r="H53" s="53">
        <v>75.6</v>
      </c>
      <c r="I53" s="53">
        <v>65.3</v>
      </c>
    </row>
    <row r="54" spans="1:9" ht="12.75">
      <c r="A54" s="7">
        <v>12</v>
      </c>
      <c r="B54" s="53"/>
      <c r="C54" s="53">
        <v>44.1</v>
      </c>
      <c r="D54" s="53">
        <v>67.3</v>
      </c>
      <c r="E54" s="53">
        <v>69.3</v>
      </c>
      <c r="F54" s="53">
        <v>71.3</v>
      </c>
      <c r="G54" s="53">
        <v>74.9</v>
      </c>
      <c r="H54" s="53">
        <v>76.3</v>
      </c>
      <c r="I54" s="53">
        <v>65.8</v>
      </c>
    </row>
    <row r="55" spans="1:9" ht="12.75">
      <c r="A55" s="7">
        <v>13</v>
      </c>
      <c r="B55" s="53"/>
      <c r="C55" s="53"/>
      <c r="D55" s="53">
        <v>67.4</v>
      </c>
      <c r="E55" s="53">
        <v>69.8</v>
      </c>
      <c r="F55" s="53">
        <v>71.6</v>
      </c>
      <c r="G55" s="53">
        <v>74.9</v>
      </c>
      <c r="H55" s="53">
        <v>76.3</v>
      </c>
      <c r="I55" s="53">
        <v>66</v>
      </c>
    </row>
    <row r="56" spans="1:9" ht="12.75">
      <c r="A56" s="7">
        <v>14</v>
      </c>
      <c r="B56" s="53"/>
      <c r="C56" s="53"/>
      <c r="D56" s="53"/>
      <c r="E56" s="53">
        <v>70.1</v>
      </c>
      <c r="F56" s="53">
        <v>72.3</v>
      </c>
      <c r="G56" s="53">
        <v>75.2</v>
      </c>
      <c r="H56" s="53">
        <v>76.7</v>
      </c>
      <c r="I56" s="53">
        <v>66.2</v>
      </c>
    </row>
    <row r="57" spans="1:9" ht="12.75">
      <c r="A57" s="7">
        <v>15</v>
      </c>
      <c r="B57" s="53"/>
      <c r="C57" s="53"/>
      <c r="D57" s="53"/>
      <c r="E57" s="53">
        <v>70.3</v>
      </c>
      <c r="F57" s="53">
        <v>72.5</v>
      </c>
      <c r="G57" s="53">
        <v>75.3</v>
      </c>
      <c r="H57" s="53">
        <v>76.7</v>
      </c>
      <c r="I57" s="53">
        <v>66.3</v>
      </c>
    </row>
    <row r="58" ht="12.75">
      <c r="A58" s="27"/>
    </row>
    <row r="59" spans="1:9" ht="12.75">
      <c r="A59" s="7" t="s">
        <v>99</v>
      </c>
      <c r="B59" s="55">
        <v>154</v>
      </c>
      <c r="C59" s="55">
        <v>439</v>
      </c>
      <c r="D59" s="55">
        <v>588</v>
      </c>
      <c r="E59" s="55">
        <v>523</v>
      </c>
      <c r="F59" s="55">
        <v>559</v>
      </c>
      <c r="G59" s="55">
        <v>533</v>
      </c>
      <c r="H59" s="55">
        <v>478</v>
      </c>
      <c r="I59" s="55">
        <v>3272</v>
      </c>
    </row>
    <row r="60" spans="1:9" ht="12.75">
      <c r="A60" s="39"/>
      <c r="B60" s="48"/>
      <c r="C60" s="48"/>
      <c r="D60" s="48"/>
      <c r="E60" s="48"/>
      <c r="F60" s="48"/>
      <c r="G60" s="48"/>
      <c r="H60" s="48"/>
      <c r="I60" s="48"/>
    </row>
    <row r="61" spans="1:9" ht="12.75">
      <c r="A61" s="38"/>
      <c r="B61" s="57"/>
      <c r="C61" s="57"/>
      <c r="D61" s="57"/>
      <c r="E61" s="57"/>
      <c r="F61" s="57"/>
      <c r="G61" s="57"/>
      <c r="H61" s="57"/>
      <c r="I61" s="57"/>
    </row>
    <row r="62" spans="1:9" ht="12.75">
      <c r="A62" s="147" t="s">
        <v>465</v>
      </c>
      <c r="B62" s="148"/>
      <c r="C62" s="148"/>
      <c r="D62" s="148"/>
      <c r="E62" s="148"/>
      <c r="F62" s="148"/>
      <c r="G62" s="148"/>
      <c r="H62" s="148"/>
      <c r="I62" s="148"/>
    </row>
    <row r="63" spans="1:9" ht="12.75">
      <c r="A63" s="147" t="s">
        <v>464</v>
      </c>
      <c r="B63" s="148"/>
      <c r="C63" s="148"/>
      <c r="D63" s="148"/>
      <c r="E63" s="148"/>
      <c r="F63" s="148"/>
      <c r="G63" s="148"/>
      <c r="H63" s="148"/>
      <c r="I63" s="148"/>
    </row>
    <row r="64" ht="12.75">
      <c r="A64" s="4"/>
    </row>
    <row r="65" spans="1:9" ht="12.75">
      <c r="A65" s="35"/>
      <c r="B65" s="35"/>
      <c r="C65" s="35"/>
      <c r="D65" s="35" t="s">
        <v>71</v>
      </c>
      <c r="E65" s="35"/>
      <c r="F65" s="35"/>
      <c r="G65" s="35"/>
      <c r="H65" s="35"/>
      <c r="I65" s="35" t="s">
        <v>238</v>
      </c>
    </row>
    <row r="66" spans="1:9" ht="12.75">
      <c r="A66" s="39"/>
      <c r="B66" s="47" t="s">
        <v>54</v>
      </c>
      <c r="C66" s="47" t="s">
        <v>55</v>
      </c>
      <c r="D66" s="47" t="s">
        <v>56</v>
      </c>
      <c r="E66" s="47" t="s">
        <v>57</v>
      </c>
      <c r="F66" s="47" t="s">
        <v>58</v>
      </c>
      <c r="G66" s="47" t="s">
        <v>59</v>
      </c>
      <c r="H66" s="47" t="s">
        <v>60</v>
      </c>
      <c r="I66" s="47"/>
    </row>
    <row r="67" spans="1:9" ht="12.75">
      <c r="A67" s="38"/>
      <c r="B67" s="38"/>
      <c r="C67" s="38"/>
      <c r="D67" s="38" t="s">
        <v>72</v>
      </c>
      <c r="E67" s="38"/>
      <c r="F67" s="38"/>
      <c r="G67" s="38"/>
      <c r="H67" s="38"/>
      <c r="I67" s="38"/>
    </row>
    <row r="68" spans="1:9" ht="12.75">
      <c r="A68" s="39"/>
      <c r="B68" s="47" t="s">
        <v>231</v>
      </c>
      <c r="C68" s="47" t="s">
        <v>232</v>
      </c>
      <c r="D68" s="47" t="s">
        <v>233</v>
      </c>
      <c r="E68" s="47" t="s">
        <v>234</v>
      </c>
      <c r="F68" s="47" t="s">
        <v>235</v>
      </c>
      <c r="G68" s="47" t="s">
        <v>236</v>
      </c>
      <c r="H68" s="47" t="s">
        <v>237</v>
      </c>
      <c r="I68" s="47"/>
    </row>
    <row r="69" spans="1:9" ht="12.75">
      <c r="A69" s="38"/>
      <c r="B69" s="57"/>
      <c r="C69" s="57"/>
      <c r="D69" s="57"/>
      <c r="E69" s="57"/>
      <c r="F69" s="57"/>
      <c r="G69" s="57"/>
      <c r="H69" s="57"/>
      <c r="I69" s="57"/>
    </row>
    <row r="70" ht="12.75">
      <c r="A70" s="4" t="s">
        <v>365</v>
      </c>
    </row>
    <row r="71" spans="1:9" ht="12.75">
      <c r="A71" s="7">
        <v>0</v>
      </c>
      <c r="B71" s="53">
        <v>3.1</v>
      </c>
      <c r="C71" s="53">
        <v>2</v>
      </c>
      <c r="D71" s="53">
        <v>2.9</v>
      </c>
      <c r="E71" s="53">
        <v>1.2</v>
      </c>
      <c r="F71" s="53">
        <v>2</v>
      </c>
      <c r="G71" s="53">
        <v>1.6</v>
      </c>
      <c r="H71" s="53">
        <v>1.3</v>
      </c>
      <c r="I71" s="53">
        <v>1.9</v>
      </c>
    </row>
    <row r="72" spans="1:9" ht="12.75">
      <c r="A72" s="7">
        <v>1</v>
      </c>
      <c r="B72" s="53">
        <v>7</v>
      </c>
      <c r="C72" s="53">
        <v>4.9</v>
      </c>
      <c r="D72" s="53">
        <v>7.4</v>
      </c>
      <c r="E72" s="53">
        <v>6.7</v>
      </c>
      <c r="F72" s="53">
        <v>10.4</v>
      </c>
      <c r="G72" s="53">
        <v>10.7</v>
      </c>
      <c r="H72" s="53">
        <v>12.3</v>
      </c>
      <c r="I72" s="53">
        <v>9.1</v>
      </c>
    </row>
    <row r="73" spans="1:9" ht="12.75">
      <c r="A73" s="7">
        <v>2</v>
      </c>
      <c r="B73" s="53">
        <v>14.7</v>
      </c>
      <c r="C73" s="53">
        <v>9.6</v>
      </c>
      <c r="D73" s="53">
        <v>11.1</v>
      </c>
      <c r="E73" s="53">
        <v>12.8</v>
      </c>
      <c r="F73" s="53">
        <v>17</v>
      </c>
      <c r="G73" s="53">
        <v>18.2</v>
      </c>
      <c r="H73" s="53">
        <v>23.7</v>
      </c>
      <c r="I73" s="53">
        <v>15.9</v>
      </c>
    </row>
    <row r="74" spans="1:9" ht="12.75">
      <c r="A74" s="7">
        <v>3</v>
      </c>
      <c r="B74" s="53"/>
      <c r="C74" s="53">
        <v>10.8</v>
      </c>
      <c r="D74" s="53">
        <v>15.1</v>
      </c>
      <c r="E74" s="53">
        <v>18.6</v>
      </c>
      <c r="F74" s="53">
        <v>23.2</v>
      </c>
      <c r="G74" s="53">
        <v>22</v>
      </c>
      <c r="H74" s="53">
        <v>26.6</v>
      </c>
      <c r="I74" s="53">
        <v>20.1</v>
      </c>
    </row>
    <row r="75" spans="1:9" ht="12.75">
      <c r="A75" s="7">
        <v>4</v>
      </c>
      <c r="B75" s="53"/>
      <c r="C75" s="53">
        <v>11.8</v>
      </c>
      <c r="D75" s="53">
        <v>16.6</v>
      </c>
      <c r="E75" s="53">
        <v>22.3</v>
      </c>
      <c r="F75" s="53">
        <v>27.5</v>
      </c>
      <c r="G75" s="53">
        <v>25.3</v>
      </c>
      <c r="H75" s="53">
        <v>30</v>
      </c>
      <c r="I75" s="53">
        <v>23</v>
      </c>
    </row>
    <row r="76" spans="1:9" ht="12.75">
      <c r="A76" s="7">
        <v>5</v>
      </c>
      <c r="B76" s="53"/>
      <c r="C76" s="53">
        <v>12.4</v>
      </c>
      <c r="D76" s="53">
        <v>19.2</v>
      </c>
      <c r="E76" s="53">
        <v>23.8</v>
      </c>
      <c r="F76" s="53">
        <v>30.4</v>
      </c>
      <c r="G76" s="53">
        <v>27.7</v>
      </c>
      <c r="H76" s="53">
        <v>32.4</v>
      </c>
      <c r="I76" s="53">
        <v>25.2</v>
      </c>
    </row>
    <row r="77" spans="1:9" ht="12.75">
      <c r="A77" s="7">
        <v>6</v>
      </c>
      <c r="B77" s="53"/>
      <c r="C77" s="53">
        <v>13</v>
      </c>
      <c r="D77" s="53">
        <v>19.4</v>
      </c>
      <c r="E77" s="53">
        <v>25.3</v>
      </c>
      <c r="F77" s="53">
        <v>32.2</v>
      </c>
      <c r="G77" s="53">
        <v>31.6</v>
      </c>
      <c r="H77" s="53">
        <v>34.5</v>
      </c>
      <c r="I77" s="53">
        <v>27</v>
      </c>
    </row>
    <row r="78" spans="1:9" ht="12.75">
      <c r="A78" s="7">
        <v>7</v>
      </c>
      <c r="B78" s="53"/>
      <c r="C78" s="53">
        <v>13</v>
      </c>
      <c r="D78" s="53">
        <v>20.4</v>
      </c>
      <c r="E78" s="53">
        <v>26.1</v>
      </c>
      <c r="F78" s="53">
        <v>34.3</v>
      </c>
      <c r="G78" s="53">
        <v>34.6</v>
      </c>
      <c r="H78" s="53">
        <v>36.3</v>
      </c>
      <c r="I78" s="53">
        <v>28.5</v>
      </c>
    </row>
    <row r="79" spans="1:9" ht="12.75">
      <c r="A79" s="7">
        <v>8</v>
      </c>
      <c r="B79" s="53"/>
      <c r="C79" s="53">
        <v>13</v>
      </c>
      <c r="D79" s="53">
        <v>21.5</v>
      </c>
      <c r="E79" s="53">
        <v>26.8</v>
      </c>
      <c r="F79" s="53">
        <v>35.3</v>
      </c>
      <c r="G79" s="53">
        <v>36.5</v>
      </c>
      <c r="H79" s="53">
        <v>37</v>
      </c>
      <c r="I79" s="53">
        <v>29.5</v>
      </c>
    </row>
    <row r="80" spans="1:9" ht="12.75">
      <c r="A80" s="7">
        <v>9</v>
      </c>
      <c r="B80" s="53"/>
      <c r="C80" s="53">
        <v>13</v>
      </c>
      <c r="D80" s="53">
        <v>22.2</v>
      </c>
      <c r="E80" s="53">
        <v>29.9</v>
      </c>
      <c r="F80" s="53">
        <v>37.2</v>
      </c>
      <c r="G80" s="53">
        <v>37.3</v>
      </c>
      <c r="H80" s="53">
        <v>38.8</v>
      </c>
      <c r="I80" s="53">
        <v>31</v>
      </c>
    </row>
    <row r="81" spans="1:9" ht="12.75">
      <c r="A81" s="7">
        <v>10</v>
      </c>
      <c r="B81" s="53"/>
      <c r="C81" s="53">
        <v>13</v>
      </c>
      <c r="D81" s="53">
        <v>22.2</v>
      </c>
      <c r="E81" s="53">
        <v>30.3</v>
      </c>
      <c r="F81" s="53">
        <v>37.7</v>
      </c>
      <c r="G81" s="53">
        <v>38.5</v>
      </c>
      <c r="H81" s="53">
        <v>38.8</v>
      </c>
      <c r="I81" s="53">
        <v>31.4</v>
      </c>
    </row>
    <row r="82" spans="1:9" ht="12.75">
      <c r="A82" s="7">
        <v>11</v>
      </c>
      <c r="B82" s="53"/>
      <c r="C82" s="53">
        <v>13.8</v>
      </c>
      <c r="D82" s="53">
        <v>22.6</v>
      </c>
      <c r="E82" s="53">
        <v>30.8</v>
      </c>
      <c r="F82" s="53">
        <v>38.3</v>
      </c>
      <c r="G82" s="53">
        <v>38.9</v>
      </c>
      <c r="H82" s="53">
        <v>39.3</v>
      </c>
      <c r="I82" s="53">
        <v>31.9</v>
      </c>
    </row>
    <row r="83" spans="1:9" ht="12.75">
      <c r="A83" s="7">
        <v>12</v>
      </c>
      <c r="B83" s="53"/>
      <c r="C83" s="53"/>
      <c r="D83" s="53">
        <v>22.6</v>
      </c>
      <c r="E83" s="53">
        <v>30.8</v>
      </c>
      <c r="F83" s="53">
        <v>38.4</v>
      </c>
      <c r="G83" s="53">
        <v>39.2</v>
      </c>
      <c r="H83" s="53">
        <v>39.8</v>
      </c>
      <c r="I83" s="53">
        <v>32</v>
      </c>
    </row>
    <row r="84" spans="1:9" ht="12.75">
      <c r="A84" s="7">
        <v>13</v>
      </c>
      <c r="B84" s="53"/>
      <c r="C84" s="53"/>
      <c r="D84" s="53"/>
      <c r="E84" s="53">
        <v>30.8</v>
      </c>
      <c r="F84" s="53">
        <v>39.1</v>
      </c>
      <c r="G84" s="53">
        <v>39.5</v>
      </c>
      <c r="H84" s="53">
        <v>40.8</v>
      </c>
      <c r="I84" s="53">
        <v>32.4</v>
      </c>
    </row>
    <row r="85" spans="1:9" ht="12.75">
      <c r="A85" s="7">
        <v>14</v>
      </c>
      <c r="B85" s="53"/>
      <c r="C85" s="53"/>
      <c r="D85" s="53"/>
      <c r="E85" s="53">
        <v>31.4</v>
      </c>
      <c r="F85" s="53">
        <v>39.4</v>
      </c>
      <c r="G85" s="53">
        <v>39.9</v>
      </c>
      <c r="H85" s="53">
        <v>41.1</v>
      </c>
      <c r="I85" s="53">
        <v>32.7</v>
      </c>
    </row>
    <row r="86" spans="1:9" ht="12.75">
      <c r="A86" s="7">
        <v>15</v>
      </c>
      <c r="B86" s="53"/>
      <c r="C86" s="53"/>
      <c r="D86" s="53"/>
      <c r="E86" s="53"/>
      <c r="F86" s="53">
        <v>39.6</v>
      </c>
      <c r="G86" s="53">
        <v>39.9</v>
      </c>
      <c r="H86" s="53">
        <v>42.1</v>
      </c>
      <c r="I86" s="53">
        <v>32.9</v>
      </c>
    </row>
    <row r="87" spans="1:9" ht="12.75">
      <c r="A87" s="7"/>
      <c r="B87" s="41"/>
      <c r="C87" s="41"/>
      <c r="D87" s="41"/>
      <c r="E87" s="41"/>
      <c r="F87" s="41"/>
      <c r="G87" s="41"/>
      <c r="H87" s="41"/>
      <c r="I87" s="41"/>
    </row>
    <row r="88" spans="1:9" ht="12.75">
      <c r="A88" s="7" t="s">
        <v>99</v>
      </c>
      <c r="B88" s="55">
        <v>41</v>
      </c>
      <c r="C88" s="55">
        <v>197</v>
      </c>
      <c r="D88" s="55">
        <v>402</v>
      </c>
      <c r="E88" s="55">
        <v>370</v>
      </c>
      <c r="F88" s="55">
        <v>415</v>
      </c>
      <c r="G88" s="55">
        <v>409</v>
      </c>
      <c r="H88" s="55">
        <v>380</v>
      </c>
      <c r="I88" s="55">
        <v>2212</v>
      </c>
    </row>
    <row r="89" spans="1:9" ht="12.75">
      <c r="A89" s="39"/>
      <c r="B89" s="48"/>
      <c r="C89" s="48"/>
      <c r="D89" s="48"/>
      <c r="E89" s="48"/>
      <c r="F89" s="48"/>
      <c r="G89" s="48"/>
      <c r="H89" s="48"/>
      <c r="I89" s="48"/>
    </row>
    <row r="91" ht="12.75">
      <c r="A91" s="4" t="s">
        <v>366</v>
      </c>
    </row>
    <row r="92" spans="1:9" ht="12.75">
      <c r="A92" s="7" t="s">
        <v>150</v>
      </c>
      <c r="B92" s="53">
        <v>108.3</v>
      </c>
      <c r="C92" s="53">
        <v>116.3</v>
      </c>
      <c r="D92" s="53">
        <v>206.5</v>
      </c>
      <c r="E92" s="53">
        <v>198.8</v>
      </c>
      <c r="F92" s="53">
        <v>240.7</v>
      </c>
      <c r="G92" s="53">
        <v>274.8</v>
      </c>
      <c r="H92" s="53">
        <v>251.9</v>
      </c>
      <c r="I92" s="53"/>
    </row>
    <row r="93" spans="1:9" ht="12.75">
      <c r="A93" s="7" t="s">
        <v>151</v>
      </c>
      <c r="B93" s="53"/>
      <c r="C93" s="53">
        <v>485.8</v>
      </c>
      <c r="D93" s="53">
        <v>565.5</v>
      </c>
      <c r="E93" s="53">
        <v>575.6</v>
      </c>
      <c r="F93" s="53">
        <v>744.1</v>
      </c>
      <c r="G93" s="53">
        <v>787.9</v>
      </c>
      <c r="H93" s="53">
        <v>834</v>
      </c>
      <c r="I93" s="53"/>
    </row>
    <row r="94" spans="1:9" ht="12.75">
      <c r="A94" s="7" t="s">
        <v>152</v>
      </c>
      <c r="B94" s="53"/>
      <c r="C94" s="53"/>
      <c r="D94" s="53">
        <v>597.9</v>
      </c>
      <c r="E94" s="53">
        <v>550</v>
      </c>
      <c r="F94" s="53">
        <v>603.8</v>
      </c>
      <c r="G94" s="53">
        <v>536.7</v>
      </c>
      <c r="H94" s="53">
        <v>607.7</v>
      </c>
      <c r="I94" s="53"/>
    </row>
    <row r="95" spans="1:9" ht="12.75">
      <c r="A95" s="7" t="s">
        <v>153</v>
      </c>
      <c r="B95" s="53"/>
      <c r="C95" s="53"/>
      <c r="D95" s="53"/>
      <c r="E95" s="53">
        <v>347.9</v>
      </c>
      <c r="F95" s="53">
        <v>286.1</v>
      </c>
      <c r="G95" s="53">
        <v>301.8</v>
      </c>
      <c r="H95" s="53">
        <v>328.8</v>
      </c>
      <c r="I95" s="53"/>
    </row>
    <row r="96" spans="1:9" ht="12.75">
      <c r="A96" s="7" t="s">
        <v>154</v>
      </c>
      <c r="B96" s="53"/>
      <c r="C96" s="53"/>
      <c r="D96" s="53"/>
      <c r="E96" s="53"/>
      <c r="F96" s="53">
        <v>106.8</v>
      </c>
      <c r="G96" s="53">
        <v>86.2</v>
      </c>
      <c r="H96" s="53">
        <v>117.7</v>
      </c>
      <c r="I96" s="53"/>
    </row>
    <row r="97" spans="1:9" ht="12.75">
      <c r="A97" s="7" t="s">
        <v>155</v>
      </c>
      <c r="B97" s="53"/>
      <c r="C97" s="53"/>
      <c r="D97" s="53"/>
      <c r="E97" s="53"/>
      <c r="F97" s="53"/>
      <c r="G97" s="53">
        <v>28.4</v>
      </c>
      <c r="H97" s="53">
        <v>36.2</v>
      </c>
      <c r="I97" s="53"/>
    </row>
    <row r="98" spans="1:9" ht="12.75">
      <c r="A98" s="7" t="s">
        <v>156</v>
      </c>
      <c r="B98" s="53"/>
      <c r="C98" s="53"/>
      <c r="D98" s="53"/>
      <c r="E98" s="53"/>
      <c r="F98" s="53"/>
      <c r="G98" s="53"/>
      <c r="H98" s="53">
        <v>0</v>
      </c>
      <c r="I98" s="53"/>
    </row>
    <row r="99" spans="1:9" ht="12.75">
      <c r="A99" s="39"/>
      <c r="B99" s="48"/>
      <c r="C99" s="48"/>
      <c r="D99" s="48"/>
      <c r="E99" s="48"/>
      <c r="F99" s="48"/>
      <c r="G99" s="48"/>
      <c r="H99" s="48"/>
      <c r="I99" s="48"/>
    </row>
  </sheetData>
  <mergeCells count="4">
    <mergeCell ref="A1:I1"/>
    <mergeCell ref="A2:I2"/>
    <mergeCell ref="A62:I62"/>
    <mergeCell ref="A63:I63"/>
  </mergeCells>
  <printOptions gridLines="1" horizontalCentered="1"/>
  <pageMargins left="0.35433070866141736" right="0.31496062992125984" top="0.7874015748031497" bottom="0.3937007874015748" header="0.5118110236220472" footer="0.2362204724409449"/>
  <pageSetup fitToHeight="0" fitToWidth="1" horizontalDpi="300" verticalDpi="300" orientation="portrait" paperSize="9" scale="78" r:id="rId1"/>
  <headerFooter alignWithMargins="0">
    <oddHeader>&amp;C&amp;"Arial,Regular"Fertility and Family Surveys (FFS)</oddHeader>
  </headerFooter>
  <rowBreaks count="1" manualBreakCount="1">
    <brk id="61" max="255" man="1"/>
  </rowBreaks>
</worksheet>
</file>

<file path=xl/worksheets/sheet15.xml><?xml version="1.0" encoding="utf-8"?>
<worksheet xmlns="http://schemas.openxmlformats.org/spreadsheetml/2006/main" xmlns:r="http://schemas.openxmlformats.org/officeDocument/2006/relationships">
  <dimension ref="A1:I20"/>
  <sheetViews>
    <sheetView zoomScale="75" zoomScaleNormal="75" workbookViewId="0" topLeftCell="A1">
      <selection activeCell="A1" sqref="A1:I1"/>
    </sheetView>
  </sheetViews>
  <sheetFormatPr defaultColWidth="8.83203125" defaultRowHeight="12.75"/>
  <cols>
    <col min="1" max="1" width="50.83203125" style="21" customWidth="1"/>
    <col min="2" max="13" width="10.83203125" style="21" customWidth="1"/>
    <col min="14" max="16384" width="8.83203125" style="21" customWidth="1"/>
  </cols>
  <sheetData>
    <row r="1" spans="1:9" ht="12.75">
      <c r="A1" s="147" t="s">
        <v>157</v>
      </c>
      <c r="B1" s="148"/>
      <c r="C1" s="148"/>
      <c r="D1" s="148"/>
      <c r="E1" s="148"/>
      <c r="F1" s="148"/>
      <c r="G1" s="148"/>
      <c r="H1" s="148"/>
      <c r="I1" s="148"/>
    </row>
    <row r="2" spans="1:9" ht="12.75">
      <c r="A2" s="147" t="s">
        <v>466</v>
      </c>
      <c r="B2" s="148"/>
      <c r="C2" s="148"/>
      <c r="D2" s="148"/>
      <c r="E2" s="148"/>
      <c r="F2" s="148"/>
      <c r="G2" s="148"/>
      <c r="H2" s="148"/>
      <c r="I2" s="148"/>
    </row>
    <row r="3" spans="1:9" ht="12.75">
      <c r="A3" s="3"/>
      <c r="B3" s="15"/>
      <c r="C3" s="15"/>
      <c r="D3" s="15"/>
      <c r="E3" s="15"/>
      <c r="F3" s="15"/>
      <c r="G3" s="15"/>
      <c r="H3" s="15"/>
      <c r="I3" s="15"/>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spans="1:9" ht="12.75">
      <c r="A8" s="38"/>
      <c r="B8" s="57"/>
      <c r="C8" s="57"/>
      <c r="D8" s="57"/>
      <c r="E8" s="57"/>
      <c r="F8" s="57"/>
      <c r="G8" s="57"/>
      <c r="H8" s="57"/>
      <c r="I8" s="57"/>
    </row>
    <row r="9" spans="1:9" ht="12.75">
      <c r="A9" s="21" t="s">
        <v>158</v>
      </c>
      <c r="B9" s="15"/>
      <c r="C9" s="15"/>
      <c r="D9" s="15"/>
      <c r="E9" s="15"/>
      <c r="F9" s="15"/>
      <c r="G9" s="15"/>
      <c r="H9" s="15"/>
      <c r="I9" s="15"/>
    </row>
    <row r="10" spans="2:9" ht="12.75">
      <c r="B10" s="15"/>
      <c r="C10" s="15"/>
      <c r="D10" s="15"/>
      <c r="E10" s="15"/>
      <c r="F10" s="15"/>
      <c r="G10" s="15"/>
      <c r="H10" s="15"/>
      <c r="I10" s="15"/>
    </row>
    <row r="11" spans="1:9" ht="12.75">
      <c r="A11" s="27" t="s">
        <v>360</v>
      </c>
      <c r="B11" s="53">
        <v>33.3</v>
      </c>
      <c r="C11" s="53">
        <v>50.3</v>
      </c>
      <c r="D11" s="53">
        <v>59.8</v>
      </c>
      <c r="E11" s="53">
        <v>60.6</v>
      </c>
      <c r="F11" s="53">
        <v>68.9</v>
      </c>
      <c r="G11" s="53">
        <v>72</v>
      </c>
      <c r="H11" s="53">
        <v>75.2</v>
      </c>
      <c r="I11" s="53">
        <v>63.2</v>
      </c>
    </row>
    <row r="12" spans="1:9" ht="12.75">
      <c r="A12" s="27"/>
      <c r="B12" s="53"/>
      <c r="C12" s="53"/>
      <c r="D12" s="53"/>
      <c r="E12" s="53"/>
      <c r="F12" s="53"/>
      <c r="G12" s="53"/>
      <c r="H12" s="53"/>
      <c r="I12" s="53"/>
    </row>
    <row r="13" spans="1:9" ht="12.75">
      <c r="A13" s="27" t="s">
        <v>361</v>
      </c>
      <c r="B13" s="53">
        <v>26.4</v>
      </c>
      <c r="C13" s="53">
        <v>24.6</v>
      </c>
      <c r="D13" s="53">
        <v>17.5</v>
      </c>
      <c r="E13" s="53">
        <v>16.4</v>
      </c>
      <c r="F13" s="53">
        <v>9.6</v>
      </c>
      <c r="G13" s="53">
        <v>3.9</v>
      </c>
      <c r="H13" s="53">
        <v>2.9</v>
      </c>
      <c r="I13" s="53">
        <v>13</v>
      </c>
    </row>
    <row r="14" spans="1:9" ht="12.75">
      <c r="A14" s="27"/>
      <c r="B14" s="53"/>
      <c r="C14" s="53"/>
      <c r="D14" s="53"/>
      <c r="E14" s="53"/>
      <c r="F14" s="53"/>
      <c r="G14" s="53"/>
      <c r="H14" s="53"/>
      <c r="I14" s="53"/>
    </row>
    <row r="15" spans="1:9" ht="12.75">
      <c r="A15" s="27" t="s">
        <v>362</v>
      </c>
      <c r="B15" s="53">
        <v>40.2</v>
      </c>
      <c r="C15" s="53">
        <v>25.1</v>
      </c>
      <c r="D15" s="53">
        <v>22.8</v>
      </c>
      <c r="E15" s="53">
        <v>23</v>
      </c>
      <c r="F15" s="53">
        <v>21.5</v>
      </c>
      <c r="G15" s="53">
        <v>24</v>
      </c>
      <c r="H15" s="53">
        <v>21.9</v>
      </c>
      <c r="I15" s="53">
        <v>23.8</v>
      </c>
    </row>
    <row r="16" spans="1:9" ht="12.75">
      <c r="A16" s="27"/>
      <c r="B16" s="53" t="s">
        <v>33</v>
      </c>
      <c r="C16" s="53" t="s">
        <v>33</v>
      </c>
      <c r="D16" s="53" t="s">
        <v>33</v>
      </c>
      <c r="E16" s="53" t="s">
        <v>33</v>
      </c>
      <c r="F16" s="53" t="s">
        <v>33</v>
      </c>
      <c r="G16" s="53" t="s">
        <v>33</v>
      </c>
      <c r="H16" s="53"/>
      <c r="I16" s="53"/>
    </row>
    <row r="17" spans="1:9" ht="12.75">
      <c r="A17" s="27" t="s">
        <v>159</v>
      </c>
      <c r="B17" s="15" t="str">
        <f aca="true" t="shared" si="0" ref="B17:I17">"100.0"</f>
        <v>100.0</v>
      </c>
      <c r="C17" s="15" t="str">
        <f t="shared" si="0"/>
        <v>100.0</v>
      </c>
      <c r="D17" s="15" t="str">
        <f t="shared" si="0"/>
        <v>100.0</v>
      </c>
      <c r="E17" s="15" t="str">
        <f t="shared" si="0"/>
        <v>100.0</v>
      </c>
      <c r="F17" s="15" t="str">
        <f t="shared" si="0"/>
        <v>100.0</v>
      </c>
      <c r="G17" s="15" t="str">
        <f t="shared" si="0"/>
        <v>100.0</v>
      </c>
      <c r="H17" s="15" t="str">
        <f t="shared" si="0"/>
        <v>100.0</v>
      </c>
      <c r="I17" s="15" t="str">
        <f t="shared" si="0"/>
        <v>100.0</v>
      </c>
    </row>
    <row r="18" spans="1:9" ht="12.75">
      <c r="A18" s="27"/>
      <c r="B18" s="77"/>
      <c r="C18" s="77"/>
      <c r="D18" s="77"/>
      <c r="E18" s="77"/>
      <c r="F18" s="77"/>
      <c r="G18" s="77"/>
      <c r="H18" s="77"/>
      <c r="I18" s="77"/>
    </row>
    <row r="19" spans="1:9" ht="12.75">
      <c r="A19" s="60" t="s">
        <v>160</v>
      </c>
      <c r="B19" s="48">
        <v>154</v>
      </c>
      <c r="C19" s="48">
        <v>439</v>
      </c>
      <c r="D19" s="48">
        <v>587</v>
      </c>
      <c r="E19" s="48">
        <v>523</v>
      </c>
      <c r="F19" s="48">
        <v>559</v>
      </c>
      <c r="G19" s="48">
        <v>533</v>
      </c>
      <c r="H19" s="48">
        <v>478</v>
      </c>
      <c r="I19" s="48">
        <v>3272</v>
      </c>
    </row>
    <row r="20" spans="1:9" ht="12.75">
      <c r="A20" s="27"/>
      <c r="B20" s="55"/>
      <c r="C20" s="55"/>
      <c r="D20" s="55"/>
      <c r="E20" s="55"/>
      <c r="F20" s="55"/>
      <c r="G20" s="55"/>
      <c r="H20" s="55"/>
      <c r="I20" s="55"/>
    </row>
  </sheetData>
  <mergeCells count="2">
    <mergeCell ref="A1:I1"/>
    <mergeCell ref="A2:I2"/>
  </mergeCells>
  <printOptions/>
  <pageMargins left="0.75" right="0.75" top="1" bottom="1" header="0.5" footer="0.5"/>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sheetPr>
    <pageSetUpPr fitToPage="1"/>
  </sheetPr>
  <dimension ref="A1:I21"/>
  <sheetViews>
    <sheetView zoomScale="75" zoomScaleNormal="75" workbookViewId="0" topLeftCell="A1">
      <selection activeCell="A1" sqref="A1:I1"/>
    </sheetView>
  </sheetViews>
  <sheetFormatPr defaultColWidth="9.33203125" defaultRowHeight="12.75"/>
  <cols>
    <col min="1" max="1" width="50.83203125" style="21" customWidth="1"/>
    <col min="2" max="16384" width="10.83203125" style="21" customWidth="1"/>
  </cols>
  <sheetData>
    <row r="1" spans="1:9" ht="12.75">
      <c r="A1" s="147" t="s">
        <v>269</v>
      </c>
      <c r="B1" s="148"/>
      <c r="C1" s="148"/>
      <c r="D1" s="148"/>
      <c r="E1" s="148"/>
      <c r="F1" s="148"/>
      <c r="G1" s="148"/>
      <c r="H1" s="148"/>
      <c r="I1" s="148"/>
    </row>
    <row r="2" spans="1:9" ht="12.75">
      <c r="A2" s="147" t="s">
        <v>467</v>
      </c>
      <c r="B2" s="148"/>
      <c r="C2" s="148"/>
      <c r="D2" s="148"/>
      <c r="E2" s="148"/>
      <c r="F2" s="148"/>
      <c r="G2" s="148"/>
      <c r="H2" s="148"/>
      <c r="I2" s="148"/>
    </row>
    <row r="3" spans="1:9" ht="12.75">
      <c r="A3" s="3"/>
      <c r="B3" s="15"/>
      <c r="C3" s="15"/>
      <c r="D3" s="15"/>
      <c r="E3" s="15"/>
      <c r="F3" s="15"/>
      <c r="G3" s="15"/>
      <c r="H3" s="15"/>
      <c r="I3" s="15"/>
    </row>
    <row r="4" spans="2:9" ht="12.75">
      <c r="B4" s="15"/>
      <c r="C4" s="15"/>
      <c r="D4" s="15"/>
      <c r="E4" s="15"/>
      <c r="F4" s="15"/>
      <c r="G4" s="15"/>
      <c r="H4" s="15"/>
      <c r="I4" s="15"/>
    </row>
    <row r="5" spans="1:9" ht="12.75">
      <c r="A5" s="35"/>
      <c r="B5" s="35"/>
      <c r="C5" s="35"/>
      <c r="D5" s="35" t="s">
        <v>71</v>
      </c>
      <c r="E5" s="35"/>
      <c r="F5" s="35"/>
      <c r="G5" s="35"/>
      <c r="H5" s="35"/>
      <c r="I5" s="35" t="s">
        <v>238</v>
      </c>
    </row>
    <row r="6" spans="1:9" ht="12.75">
      <c r="A6" s="39"/>
      <c r="B6" s="47" t="s">
        <v>54</v>
      </c>
      <c r="C6" s="47" t="s">
        <v>55</v>
      </c>
      <c r="D6" s="47" t="s">
        <v>56</v>
      </c>
      <c r="E6" s="47" t="s">
        <v>57</v>
      </c>
      <c r="F6" s="47" t="s">
        <v>58</v>
      </c>
      <c r="G6" s="47" t="s">
        <v>59</v>
      </c>
      <c r="H6" s="47" t="s">
        <v>60</v>
      </c>
      <c r="I6" s="47"/>
    </row>
    <row r="7" spans="1:9" ht="12.75">
      <c r="A7" s="38"/>
      <c r="B7" s="38"/>
      <c r="C7" s="38"/>
      <c r="D7" s="38" t="s">
        <v>72</v>
      </c>
      <c r="E7" s="38"/>
      <c r="F7" s="38"/>
      <c r="G7" s="38"/>
      <c r="H7" s="38"/>
      <c r="I7" s="38"/>
    </row>
    <row r="8" spans="1:9" ht="12.75">
      <c r="A8" s="39"/>
      <c r="B8" s="47" t="s">
        <v>231</v>
      </c>
      <c r="C8" s="47" t="s">
        <v>232</v>
      </c>
      <c r="D8" s="47" t="s">
        <v>233</v>
      </c>
      <c r="E8" s="47" t="s">
        <v>234</v>
      </c>
      <c r="F8" s="47" t="s">
        <v>235</v>
      </c>
      <c r="G8" s="47" t="s">
        <v>236</v>
      </c>
      <c r="H8" s="47" t="s">
        <v>237</v>
      </c>
      <c r="I8" s="47"/>
    </row>
    <row r="9" spans="1:9" ht="12.75">
      <c r="A9" s="35"/>
      <c r="B9" s="35"/>
      <c r="C9" s="35"/>
      <c r="D9" s="35"/>
      <c r="E9" s="35"/>
      <c r="F9" s="35"/>
      <c r="G9" s="35"/>
      <c r="H9" s="35"/>
      <c r="I9" s="35"/>
    </row>
    <row r="10" spans="1:9" ht="12.75">
      <c r="A10" s="38" t="s">
        <v>158</v>
      </c>
      <c r="B10" s="66"/>
      <c r="C10" s="66"/>
      <c r="D10" s="66"/>
      <c r="E10" s="66"/>
      <c r="F10" s="66"/>
      <c r="G10" s="66"/>
      <c r="H10" s="66"/>
      <c r="I10" s="66"/>
    </row>
    <row r="11" spans="1:9" ht="12.75">
      <c r="A11" s="38"/>
      <c r="B11" s="38"/>
      <c r="C11" s="38"/>
      <c r="D11" s="38"/>
      <c r="E11" s="38"/>
      <c r="F11" s="38"/>
      <c r="G11" s="38"/>
      <c r="H11" s="38"/>
      <c r="I11" s="38"/>
    </row>
    <row r="12" spans="1:9" ht="12.75">
      <c r="A12" s="27" t="s">
        <v>360</v>
      </c>
      <c r="B12" s="53">
        <v>10.9</v>
      </c>
      <c r="C12" s="53">
        <v>51.4</v>
      </c>
      <c r="D12" s="53">
        <v>51.5</v>
      </c>
      <c r="E12" s="53">
        <v>62.6</v>
      </c>
      <c r="F12" s="53">
        <v>66.7</v>
      </c>
      <c r="G12" s="53">
        <v>70.4</v>
      </c>
      <c r="H12" s="53">
        <v>71.9</v>
      </c>
      <c r="I12" s="53">
        <v>61.9</v>
      </c>
    </row>
    <row r="13" spans="1:9" ht="12.75">
      <c r="A13" s="27"/>
      <c r="B13" s="53"/>
      <c r="C13" s="53"/>
      <c r="D13" s="53"/>
      <c r="E13" s="53"/>
      <c r="F13" s="53"/>
      <c r="G13" s="53"/>
      <c r="H13" s="53"/>
      <c r="I13" s="53"/>
    </row>
    <row r="14" spans="1:9" ht="12.75">
      <c r="A14" s="27" t="s">
        <v>361</v>
      </c>
      <c r="B14" s="53">
        <v>12.2</v>
      </c>
      <c r="C14" s="53">
        <v>22</v>
      </c>
      <c r="D14" s="53">
        <v>29.7</v>
      </c>
      <c r="E14" s="53">
        <v>14</v>
      </c>
      <c r="F14" s="53">
        <v>13.1</v>
      </c>
      <c r="G14" s="53">
        <v>8</v>
      </c>
      <c r="H14" s="53">
        <v>3.9</v>
      </c>
      <c r="I14" s="53">
        <v>14.8</v>
      </c>
    </row>
    <row r="15" spans="1:9" ht="12.75">
      <c r="A15" s="27"/>
      <c r="B15" s="53"/>
      <c r="C15" s="53"/>
      <c r="D15" s="53"/>
      <c r="E15" s="53"/>
      <c r="F15" s="53"/>
      <c r="G15" s="53"/>
      <c r="H15" s="53"/>
      <c r="I15" s="53"/>
    </row>
    <row r="16" spans="1:9" ht="12.75">
      <c r="A16" s="27" t="s">
        <v>362</v>
      </c>
      <c r="B16" s="53">
        <v>76.9</v>
      </c>
      <c r="C16" s="53">
        <v>26.7</v>
      </c>
      <c r="D16" s="53">
        <v>18.8</v>
      </c>
      <c r="E16" s="53">
        <v>23.4</v>
      </c>
      <c r="F16" s="53">
        <v>20.3</v>
      </c>
      <c r="G16" s="53">
        <v>21.6</v>
      </c>
      <c r="H16" s="53">
        <v>24.3</v>
      </c>
      <c r="I16" s="53">
        <v>23.2</v>
      </c>
    </row>
    <row r="17" spans="1:9" ht="12.75">
      <c r="A17" s="27"/>
      <c r="B17" s="53"/>
      <c r="C17" s="53"/>
      <c r="D17" s="53"/>
      <c r="E17" s="53"/>
      <c r="F17" s="53"/>
      <c r="G17" s="53"/>
      <c r="H17" s="53"/>
      <c r="I17" s="53"/>
    </row>
    <row r="18" spans="1:9" ht="12.75">
      <c r="A18" s="27" t="s">
        <v>159</v>
      </c>
      <c r="B18" s="15" t="str">
        <f aca="true" t="shared" si="0" ref="B18:I18">"100.0"</f>
        <v>100.0</v>
      </c>
      <c r="C18" s="15" t="str">
        <f t="shared" si="0"/>
        <v>100.0</v>
      </c>
      <c r="D18" s="15" t="str">
        <f t="shared" si="0"/>
        <v>100.0</v>
      </c>
      <c r="E18" s="15" t="str">
        <f t="shared" si="0"/>
        <v>100.0</v>
      </c>
      <c r="F18" s="15" t="str">
        <f t="shared" si="0"/>
        <v>100.0</v>
      </c>
      <c r="G18" s="15" t="str">
        <f t="shared" si="0"/>
        <v>100.0</v>
      </c>
      <c r="H18" s="15" t="str">
        <f t="shared" si="0"/>
        <v>100.0</v>
      </c>
      <c r="I18" s="15" t="str">
        <f t="shared" si="0"/>
        <v>100.0</v>
      </c>
    </row>
    <row r="19" spans="1:9" ht="12.75">
      <c r="A19" s="27"/>
      <c r="B19" s="77"/>
      <c r="C19" s="77"/>
      <c r="D19" s="77"/>
      <c r="E19" s="77"/>
      <c r="F19" s="77"/>
      <c r="G19" s="77"/>
      <c r="H19" s="77"/>
      <c r="I19" s="77"/>
    </row>
    <row r="20" spans="1:9" ht="12.75">
      <c r="A20" s="60" t="s">
        <v>160</v>
      </c>
      <c r="B20" s="48">
        <v>16</v>
      </c>
      <c r="C20" s="48">
        <v>83</v>
      </c>
      <c r="D20" s="48">
        <v>157</v>
      </c>
      <c r="E20" s="48">
        <v>159</v>
      </c>
      <c r="F20" s="48">
        <v>158</v>
      </c>
      <c r="G20" s="48">
        <v>112</v>
      </c>
      <c r="H20" s="48">
        <v>156</v>
      </c>
      <c r="I20" s="48">
        <v>845</v>
      </c>
    </row>
    <row r="21" spans="1:9" ht="12.75">
      <c r="A21" s="7"/>
      <c r="B21" s="53"/>
      <c r="C21" s="53"/>
      <c r="D21" s="53"/>
      <c r="E21" s="53"/>
      <c r="F21" s="53"/>
      <c r="G21" s="53"/>
      <c r="H21" s="53"/>
      <c r="I21" s="53"/>
    </row>
  </sheetData>
  <mergeCells count="2">
    <mergeCell ref="A1:I1"/>
    <mergeCell ref="A2:I2"/>
  </mergeCells>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78" r:id="rId1"/>
  <headerFooter alignWithMargins="0">
    <oddHeader>&amp;C&amp;"Arial,Regular"Fertility and Family Surveys (FFS)</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I119"/>
  <sheetViews>
    <sheetView zoomScale="75" zoomScaleNormal="75" workbookViewId="0" topLeftCell="A1">
      <selection activeCell="A1" sqref="A1"/>
    </sheetView>
  </sheetViews>
  <sheetFormatPr defaultColWidth="9.33203125" defaultRowHeight="12.75"/>
  <cols>
    <col min="1" max="1" width="50.83203125" style="21" customWidth="1"/>
    <col min="2" max="9" width="10.83203125" style="21" customWidth="1"/>
    <col min="10" max="16384" width="8.83203125" style="21" customWidth="1"/>
  </cols>
  <sheetData>
    <row r="1" spans="1:9" ht="12.75">
      <c r="A1" s="1" t="s">
        <v>161</v>
      </c>
      <c r="B1" s="1"/>
      <c r="C1" s="1"/>
      <c r="D1" s="1"/>
      <c r="E1" s="1"/>
      <c r="F1" s="1"/>
      <c r="G1" s="1"/>
      <c r="H1" s="1"/>
      <c r="I1" s="1"/>
    </row>
    <row r="2" spans="1:9" ht="14.25">
      <c r="A2" s="1" t="s">
        <v>468</v>
      </c>
      <c r="B2" s="1"/>
      <c r="C2" s="1"/>
      <c r="D2" s="1"/>
      <c r="E2" s="1"/>
      <c r="F2" s="1"/>
      <c r="G2" s="1"/>
      <c r="H2" s="1"/>
      <c r="I2" s="1"/>
    </row>
    <row r="3" spans="1:9" s="4" customFormat="1" ht="12.75">
      <c r="A3" s="1"/>
      <c r="B3" s="1"/>
      <c r="C3" s="1"/>
      <c r="D3" s="1"/>
      <c r="E3" s="1"/>
      <c r="F3" s="1"/>
      <c r="G3" s="1"/>
      <c r="H3" s="1"/>
      <c r="I3" s="1"/>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spans="1:9" ht="12.75">
      <c r="A8" s="38"/>
      <c r="B8" s="57"/>
      <c r="C8" s="57"/>
      <c r="D8" s="57"/>
      <c r="E8" s="57"/>
      <c r="F8" s="57"/>
      <c r="G8" s="57"/>
      <c r="H8" s="57"/>
      <c r="I8" s="57"/>
    </row>
    <row r="9" spans="1:9" ht="12.75">
      <c r="A9" s="4" t="s">
        <v>357</v>
      </c>
      <c r="B9" s="15"/>
      <c r="C9" s="15"/>
      <c r="D9" s="15"/>
      <c r="E9" s="15"/>
      <c r="F9" s="15"/>
      <c r="G9" s="15"/>
      <c r="H9" s="15"/>
      <c r="I9" s="15"/>
    </row>
    <row r="10" spans="1:9" ht="12.75">
      <c r="A10" s="7">
        <v>15</v>
      </c>
      <c r="B10" s="53">
        <v>1.1</v>
      </c>
      <c r="C10" s="53">
        <v>1.4</v>
      </c>
      <c r="D10" s="53">
        <v>1.3</v>
      </c>
      <c r="E10" s="53">
        <v>0.5</v>
      </c>
      <c r="F10" s="53">
        <v>1.4</v>
      </c>
      <c r="G10" s="53">
        <v>1.9</v>
      </c>
      <c r="H10" s="53">
        <v>0</v>
      </c>
      <c r="I10" s="53">
        <v>1.1</v>
      </c>
    </row>
    <row r="11" spans="1:9" ht="12.75">
      <c r="A11" s="7">
        <v>16</v>
      </c>
      <c r="B11" s="53">
        <v>1.1</v>
      </c>
      <c r="C11" s="53">
        <v>1.7</v>
      </c>
      <c r="D11" s="53">
        <v>2</v>
      </c>
      <c r="E11" s="53">
        <v>1</v>
      </c>
      <c r="F11" s="53">
        <v>3.1</v>
      </c>
      <c r="G11" s="53">
        <v>2.3</v>
      </c>
      <c r="H11" s="53">
        <v>1.4</v>
      </c>
      <c r="I11" s="53">
        <v>1.8</v>
      </c>
    </row>
    <row r="12" spans="1:9" ht="12.75">
      <c r="A12" s="7">
        <v>17</v>
      </c>
      <c r="B12" s="53">
        <v>1.6</v>
      </c>
      <c r="C12" s="53">
        <v>3.7</v>
      </c>
      <c r="D12" s="53">
        <v>8.8</v>
      </c>
      <c r="E12" s="53">
        <v>2.8</v>
      </c>
      <c r="F12" s="53">
        <v>7.3</v>
      </c>
      <c r="G12" s="53">
        <v>6</v>
      </c>
      <c r="H12" s="53">
        <v>4.5</v>
      </c>
      <c r="I12" s="53">
        <v>4.9</v>
      </c>
    </row>
    <row r="13" spans="1:9" ht="12.75">
      <c r="A13" s="7">
        <v>18</v>
      </c>
      <c r="B13" s="53">
        <v>6.4</v>
      </c>
      <c r="C13" s="53">
        <v>5.9</v>
      </c>
      <c r="D13" s="53">
        <v>12.5</v>
      </c>
      <c r="E13" s="53">
        <v>8.2</v>
      </c>
      <c r="F13" s="53">
        <v>14</v>
      </c>
      <c r="G13" s="53">
        <v>10.5</v>
      </c>
      <c r="H13" s="53">
        <v>10.5</v>
      </c>
      <c r="I13" s="53">
        <v>9.5</v>
      </c>
    </row>
    <row r="14" spans="1:9" ht="12.75">
      <c r="A14" s="7">
        <v>19</v>
      </c>
      <c r="B14" s="53">
        <v>13</v>
      </c>
      <c r="C14" s="53">
        <v>10.8</v>
      </c>
      <c r="D14" s="53">
        <v>21.3</v>
      </c>
      <c r="E14" s="53">
        <v>16.2</v>
      </c>
      <c r="F14" s="53">
        <v>19.8</v>
      </c>
      <c r="G14" s="53">
        <v>19.9</v>
      </c>
      <c r="H14" s="53">
        <v>20.3</v>
      </c>
      <c r="I14" s="53">
        <v>17</v>
      </c>
    </row>
    <row r="15" spans="1:9" ht="12.75">
      <c r="A15" s="7">
        <v>20</v>
      </c>
      <c r="B15" s="54">
        <v>-16.4</v>
      </c>
      <c r="C15" s="53">
        <v>17.2</v>
      </c>
      <c r="D15" s="53">
        <v>25.8</v>
      </c>
      <c r="E15" s="53">
        <v>21.4</v>
      </c>
      <c r="F15" s="53">
        <v>31.3</v>
      </c>
      <c r="G15" s="53">
        <v>31.1</v>
      </c>
      <c r="H15" s="53">
        <v>29.4</v>
      </c>
      <c r="I15" s="53">
        <v>24.1</v>
      </c>
    </row>
    <row r="16" spans="1:9" ht="12.75">
      <c r="A16" s="7">
        <v>21</v>
      </c>
      <c r="B16" s="53"/>
      <c r="C16" s="53">
        <v>23</v>
      </c>
      <c r="D16" s="53">
        <v>34.8</v>
      </c>
      <c r="E16" s="53">
        <v>27.6</v>
      </c>
      <c r="F16" s="53">
        <v>42.3</v>
      </c>
      <c r="G16" s="53">
        <v>37.9</v>
      </c>
      <c r="H16" s="53">
        <v>36.7</v>
      </c>
      <c r="I16" s="53">
        <v>30.9</v>
      </c>
    </row>
    <row r="17" spans="1:9" ht="12.75">
      <c r="A17" s="7">
        <v>22</v>
      </c>
      <c r="B17" s="53"/>
      <c r="C17" s="53">
        <v>27.6</v>
      </c>
      <c r="D17" s="53">
        <v>40.6</v>
      </c>
      <c r="E17" s="53">
        <v>33.6</v>
      </c>
      <c r="F17" s="53">
        <v>48.6</v>
      </c>
      <c r="G17" s="53">
        <v>44.8</v>
      </c>
      <c r="H17" s="53">
        <v>45.5</v>
      </c>
      <c r="I17" s="53">
        <v>36.3</v>
      </c>
    </row>
    <row r="18" spans="1:9" ht="12.75">
      <c r="A18" s="7">
        <v>23</v>
      </c>
      <c r="B18" s="53"/>
      <c r="C18" s="53">
        <v>34</v>
      </c>
      <c r="D18" s="53">
        <v>49.4</v>
      </c>
      <c r="E18" s="53">
        <v>46.4</v>
      </c>
      <c r="F18" s="53">
        <v>54.7</v>
      </c>
      <c r="G18" s="53">
        <v>53.2</v>
      </c>
      <c r="H18" s="53">
        <v>56.1</v>
      </c>
      <c r="I18" s="53">
        <v>43.8</v>
      </c>
    </row>
    <row r="19" spans="1:9" ht="12.75">
      <c r="A19" s="7">
        <v>24</v>
      </c>
      <c r="B19" s="53"/>
      <c r="C19" s="53">
        <v>40.4</v>
      </c>
      <c r="D19" s="53">
        <v>53.9</v>
      </c>
      <c r="E19" s="53">
        <v>51</v>
      </c>
      <c r="F19" s="53">
        <v>60.4</v>
      </c>
      <c r="G19" s="53">
        <v>58.3</v>
      </c>
      <c r="H19" s="53">
        <v>67.2</v>
      </c>
      <c r="I19" s="53">
        <v>48.7</v>
      </c>
    </row>
    <row r="20" spans="1:9" ht="12.75">
      <c r="A20" s="7">
        <v>25</v>
      </c>
      <c r="B20" s="53"/>
      <c r="C20" s="54">
        <v>-43.8</v>
      </c>
      <c r="D20" s="53">
        <v>61.7</v>
      </c>
      <c r="E20" s="53">
        <v>58.9</v>
      </c>
      <c r="F20" s="53">
        <v>68.4</v>
      </c>
      <c r="G20" s="53">
        <v>63.7</v>
      </c>
      <c r="H20" s="53">
        <v>73.6</v>
      </c>
      <c r="I20" s="53">
        <v>54</v>
      </c>
    </row>
    <row r="21" spans="1:9" ht="12.75">
      <c r="A21" s="7">
        <v>26</v>
      </c>
      <c r="B21" s="53"/>
      <c r="C21" s="53"/>
      <c r="D21" s="53">
        <v>65.5</v>
      </c>
      <c r="E21" s="53">
        <v>63.2</v>
      </c>
      <c r="F21" s="53">
        <v>71.2</v>
      </c>
      <c r="G21" s="53">
        <v>67.5</v>
      </c>
      <c r="H21" s="53">
        <v>77.3</v>
      </c>
      <c r="I21" s="53">
        <v>57.6</v>
      </c>
    </row>
    <row r="22" spans="1:9" ht="12.75">
      <c r="A22" s="7">
        <v>27</v>
      </c>
      <c r="B22" s="53"/>
      <c r="C22" s="53"/>
      <c r="D22" s="53">
        <v>71.7</v>
      </c>
      <c r="E22" s="53">
        <v>66.3</v>
      </c>
      <c r="F22" s="53">
        <v>76</v>
      </c>
      <c r="G22" s="53">
        <v>75</v>
      </c>
      <c r="H22" s="53">
        <v>80.3</v>
      </c>
      <c r="I22" s="53">
        <v>61.3</v>
      </c>
    </row>
    <row r="23" spans="1:9" ht="12.75">
      <c r="A23" s="7">
        <v>28</v>
      </c>
      <c r="B23" s="53"/>
      <c r="C23" s="53"/>
      <c r="D23" s="53">
        <v>74.5</v>
      </c>
      <c r="E23" s="53">
        <v>68.7</v>
      </c>
      <c r="F23" s="53">
        <v>81.6</v>
      </c>
      <c r="G23" s="53">
        <v>77.9</v>
      </c>
      <c r="H23" s="53">
        <v>80.9</v>
      </c>
      <c r="I23" s="53">
        <v>63.4</v>
      </c>
    </row>
    <row r="24" spans="1:9" ht="12.75">
      <c r="A24" s="7">
        <v>29</v>
      </c>
      <c r="B24" s="53"/>
      <c r="C24" s="53"/>
      <c r="D24" s="53">
        <v>77.3</v>
      </c>
      <c r="E24" s="53">
        <v>74.1</v>
      </c>
      <c r="F24" s="53">
        <v>82.9</v>
      </c>
      <c r="G24" s="53">
        <v>78.8</v>
      </c>
      <c r="H24" s="53">
        <v>86</v>
      </c>
      <c r="I24" s="53">
        <v>65.5</v>
      </c>
    </row>
    <row r="25" spans="1:9" ht="12.75">
      <c r="A25" s="7">
        <v>30</v>
      </c>
      <c r="B25" s="53"/>
      <c r="C25" s="53"/>
      <c r="D25" s="54">
        <v>-78.5</v>
      </c>
      <c r="E25" s="53">
        <v>74.8</v>
      </c>
      <c r="F25" s="53">
        <v>84.5</v>
      </c>
      <c r="G25" s="53">
        <v>82.1</v>
      </c>
      <c r="H25" s="53">
        <v>89.1</v>
      </c>
      <c r="I25" s="53">
        <v>66.8</v>
      </c>
    </row>
    <row r="26" spans="1:9" ht="12.75">
      <c r="A26" s="7">
        <v>31</v>
      </c>
      <c r="B26" s="53"/>
      <c r="C26" s="53"/>
      <c r="D26" s="53"/>
      <c r="E26" s="53">
        <v>76.8</v>
      </c>
      <c r="F26" s="53">
        <v>85.9</v>
      </c>
      <c r="G26" s="53">
        <v>82.5</v>
      </c>
      <c r="H26" s="53">
        <v>89.1</v>
      </c>
      <c r="I26" s="53">
        <v>67.5</v>
      </c>
    </row>
    <row r="27" spans="1:9" ht="12.75">
      <c r="A27" s="7">
        <v>32</v>
      </c>
      <c r="B27" s="53"/>
      <c r="C27" s="53"/>
      <c r="D27" s="53"/>
      <c r="E27" s="53">
        <v>78</v>
      </c>
      <c r="F27" s="53">
        <v>87.6</v>
      </c>
      <c r="G27" s="53">
        <v>83.6</v>
      </c>
      <c r="H27" s="53">
        <v>91.6</v>
      </c>
      <c r="I27" s="53">
        <v>68.5</v>
      </c>
    </row>
    <row r="28" spans="1:9" ht="12.75">
      <c r="A28" s="7">
        <v>33</v>
      </c>
      <c r="B28" s="53"/>
      <c r="C28" s="53"/>
      <c r="D28" s="53"/>
      <c r="E28" s="53">
        <v>80</v>
      </c>
      <c r="F28" s="53">
        <v>89.8</v>
      </c>
      <c r="G28" s="53">
        <v>84</v>
      </c>
      <c r="H28" s="53">
        <v>92.4</v>
      </c>
      <c r="I28" s="53">
        <v>69.3</v>
      </c>
    </row>
    <row r="29" spans="1:9" ht="12.75">
      <c r="A29" s="7">
        <v>34</v>
      </c>
      <c r="B29" s="53"/>
      <c r="C29" s="53"/>
      <c r="D29" s="53"/>
      <c r="E29" s="53">
        <v>81.8</v>
      </c>
      <c r="F29" s="53">
        <v>90.3</v>
      </c>
      <c r="G29" s="53">
        <v>84.6</v>
      </c>
      <c r="H29" s="53">
        <v>93</v>
      </c>
      <c r="I29" s="53">
        <v>69.7</v>
      </c>
    </row>
    <row r="30" spans="1:9" ht="12.75">
      <c r="A30" s="7">
        <v>35</v>
      </c>
      <c r="B30" s="53"/>
      <c r="C30" s="53"/>
      <c r="D30" s="53"/>
      <c r="E30" s="54">
        <v>-84.2</v>
      </c>
      <c r="F30" s="53">
        <v>91.6</v>
      </c>
      <c r="G30" s="53">
        <v>84.6</v>
      </c>
      <c r="H30" s="53">
        <v>93</v>
      </c>
      <c r="I30" s="53">
        <v>70.2</v>
      </c>
    </row>
    <row r="31" spans="1:9" ht="12.75">
      <c r="A31" s="7">
        <v>36</v>
      </c>
      <c r="B31" s="53"/>
      <c r="C31" s="53"/>
      <c r="D31" s="53"/>
      <c r="E31" s="53"/>
      <c r="F31" s="53">
        <v>92.1</v>
      </c>
      <c r="G31" s="53">
        <v>84.6</v>
      </c>
      <c r="H31" s="53">
        <v>93</v>
      </c>
      <c r="I31" s="53">
        <v>70.3</v>
      </c>
    </row>
    <row r="32" spans="1:9" ht="12.75">
      <c r="A32" s="7">
        <v>37</v>
      </c>
      <c r="B32" s="53"/>
      <c r="C32" s="53"/>
      <c r="D32" s="53"/>
      <c r="E32" s="53"/>
      <c r="F32" s="53">
        <v>92.7</v>
      </c>
      <c r="G32" s="53">
        <v>84.6</v>
      </c>
      <c r="H32" s="53">
        <v>93</v>
      </c>
      <c r="I32" s="53">
        <v>70.3</v>
      </c>
    </row>
    <row r="33" spans="1:9" ht="12.75">
      <c r="A33" s="7">
        <v>38</v>
      </c>
      <c r="B33" s="53"/>
      <c r="C33" s="53"/>
      <c r="D33" s="53"/>
      <c r="E33" s="53"/>
      <c r="F33" s="53">
        <v>92.7</v>
      </c>
      <c r="G33" s="53">
        <v>84.8</v>
      </c>
      <c r="H33" s="53">
        <v>94</v>
      </c>
      <c r="I33" s="53">
        <v>70.5</v>
      </c>
    </row>
    <row r="34" spans="1:9" ht="12.75">
      <c r="A34" s="7">
        <v>39</v>
      </c>
      <c r="B34" s="53"/>
      <c r="C34" s="53"/>
      <c r="D34" s="53"/>
      <c r="E34" s="53"/>
      <c r="F34" s="53">
        <v>92.7</v>
      </c>
      <c r="G34" s="53">
        <v>85.2</v>
      </c>
      <c r="H34" s="53">
        <v>94</v>
      </c>
      <c r="I34" s="53">
        <v>70.5</v>
      </c>
    </row>
    <row r="35" spans="1:9" ht="12.75">
      <c r="A35" s="7">
        <v>40</v>
      </c>
      <c r="B35" s="53"/>
      <c r="C35" s="53"/>
      <c r="D35" s="53"/>
      <c r="E35" s="53"/>
      <c r="F35" s="54">
        <v>-92.7</v>
      </c>
      <c r="G35" s="53">
        <v>85.2</v>
      </c>
      <c r="H35" s="53">
        <v>94</v>
      </c>
      <c r="I35" s="53">
        <v>70.5</v>
      </c>
    </row>
    <row r="36" spans="1:9" ht="12.75">
      <c r="A36" s="27"/>
      <c r="B36" s="15"/>
      <c r="C36" s="15"/>
      <c r="D36" s="15"/>
      <c r="E36" s="15"/>
      <c r="F36" s="15"/>
      <c r="G36" s="15"/>
      <c r="H36" s="15"/>
      <c r="I36" s="15"/>
    </row>
    <row r="37" spans="1:9" ht="12.75">
      <c r="A37" s="7" t="s">
        <v>99</v>
      </c>
      <c r="B37" s="41">
        <v>228</v>
      </c>
      <c r="C37" s="41">
        <v>203</v>
      </c>
      <c r="D37" s="41">
        <v>202</v>
      </c>
      <c r="E37" s="41">
        <v>167</v>
      </c>
      <c r="F37" s="41">
        <v>182</v>
      </c>
      <c r="G37" s="41">
        <v>175</v>
      </c>
      <c r="H37" s="41">
        <v>132</v>
      </c>
      <c r="I37" s="41">
        <v>1290</v>
      </c>
    </row>
    <row r="38" spans="2:9" ht="12.75">
      <c r="B38" s="15"/>
      <c r="C38" s="15"/>
      <c r="D38" s="15"/>
      <c r="E38" s="15"/>
      <c r="F38" s="15"/>
      <c r="G38" s="15"/>
      <c r="H38" s="15"/>
      <c r="I38" s="15"/>
    </row>
    <row r="39" spans="1:9" ht="12.75">
      <c r="A39" s="4" t="s">
        <v>358</v>
      </c>
      <c r="B39" s="15"/>
      <c r="C39" s="15"/>
      <c r="D39" s="15"/>
      <c r="E39" s="15"/>
      <c r="F39" s="15"/>
      <c r="G39" s="15"/>
      <c r="H39" s="15"/>
      <c r="I39" s="15"/>
    </row>
    <row r="40" spans="1:9" ht="12.75">
      <c r="A40" s="7">
        <v>15</v>
      </c>
      <c r="B40" s="53">
        <v>0.9</v>
      </c>
      <c r="C40" s="53">
        <v>1.1</v>
      </c>
      <c r="D40" s="53">
        <v>1.4</v>
      </c>
      <c r="E40" s="53">
        <v>0.3</v>
      </c>
      <c r="F40" s="53">
        <v>0</v>
      </c>
      <c r="G40" s="53">
        <v>2.6</v>
      </c>
      <c r="H40" s="53">
        <v>2.1</v>
      </c>
      <c r="I40" s="53">
        <v>1.1</v>
      </c>
    </row>
    <row r="41" spans="1:9" ht="12.75">
      <c r="A41" s="7">
        <v>16</v>
      </c>
      <c r="B41" s="53">
        <v>1.7</v>
      </c>
      <c r="C41" s="53">
        <v>1.9</v>
      </c>
      <c r="D41" s="53">
        <v>3.2</v>
      </c>
      <c r="E41" s="53">
        <v>2.1</v>
      </c>
      <c r="F41" s="53">
        <v>1.4</v>
      </c>
      <c r="G41" s="53">
        <v>4.9</v>
      </c>
      <c r="H41" s="53">
        <v>3.6</v>
      </c>
      <c r="I41" s="53">
        <v>2.6</v>
      </c>
    </row>
    <row r="42" spans="1:9" ht="12.75">
      <c r="A42" s="7">
        <v>17</v>
      </c>
      <c r="B42" s="53">
        <v>3.3</v>
      </c>
      <c r="C42" s="53">
        <v>4.1</v>
      </c>
      <c r="D42" s="53">
        <v>5.7</v>
      </c>
      <c r="E42" s="53">
        <v>6.3</v>
      </c>
      <c r="F42" s="53">
        <v>4.7</v>
      </c>
      <c r="G42" s="53">
        <v>8.4</v>
      </c>
      <c r="H42" s="53">
        <v>9.4</v>
      </c>
      <c r="I42" s="53">
        <v>5.8</v>
      </c>
    </row>
    <row r="43" spans="1:9" ht="12.75">
      <c r="A43" s="7">
        <v>18</v>
      </c>
      <c r="B43" s="53">
        <v>5.7</v>
      </c>
      <c r="C43" s="53">
        <v>7.1</v>
      </c>
      <c r="D43" s="53">
        <v>10.2</v>
      </c>
      <c r="E43" s="53">
        <v>12.1</v>
      </c>
      <c r="F43" s="53">
        <v>13.7</v>
      </c>
      <c r="G43" s="53">
        <v>15.9</v>
      </c>
      <c r="H43" s="53">
        <v>15.5</v>
      </c>
      <c r="I43" s="53">
        <v>11</v>
      </c>
    </row>
    <row r="44" spans="1:9" ht="12.75">
      <c r="A44" s="7">
        <v>19</v>
      </c>
      <c r="B44" s="53">
        <v>9.6</v>
      </c>
      <c r="C44" s="53">
        <v>11.6</v>
      </c>
      <c r="D44" s="53">
        <v>15.7</v>
      </c>
      <c r="E44" s="53">
        <v>18.3</v>
      </c>
      <c r="F44" s="53">
        <v>23.1</v>
      </c>
      <c r="G44" s="53">
        <v>23.6</v>
      </c>
      <c r="H44" s="53">
        <v>21</v>
      </c>
      <c r="I44" s="53">
        <v>17.1</v>
      </c>
    </row>
    <row r="45" spans="1:9" ht="12.75">
      <c r="A45" s="7">
        <v>20</v>
      </c>
      <c r="B45" s="54">
        <v>-12</v>
      </c>
      <c r="C45" s="53">
        <v>16.8</v>
      </c>
      <c r="D45" s="53">
        <v>22.7</v>
      </c>
      <c r="E45" s="53">
        <v>25.1</v>
      </c>
      <c r="F45" s="53">
        <v>31.7</v>
      </c>
      <c r="G45" s="53">
        <v>33.9</v>
      </c>
      <c r="H45" s="53">
        <v>30.8</v>
      </c>
      <c r="I45" s="53">
        <v>24</v>
      </c>
    </row>
    <row r="46" spans="1:9" ht="12.75">
      <c r="A46" s="7">
        <v>21</v>
      </c>
      <c r="B46" s="53"/>
      <c r="C46" s="53">
        <v>22.6</v>
      </c>
      <c r="D46" s="53">
        <v>30.4</v>
      </c>
      <c r="E46" s="53">
        <v>33.7</v>
      </c>
      <c r="F46" s="53">
        <v>42</v>
      </c>
      <c r="G46" s="53">
        <v>44.6</v>
      </c>
      <c r="H46" s="53">
        <v>39.1</v>
      </c>
      <c r="I46" s="53">
        <v>31.6</v>
      </c>
    </row>
    <row r="47" spans="1:9" ht="12.75">
      <c r="A47" s="7">
        <v>22</v>
      </c>
      <c r="B47" s="53"/>
      <c r="C47" s="53">
        <v>33.3</v>
      </c>
      <c r="D47" s="53">
        <v>37.2</v>
      </c>
      <c r="E47" s="53">
        <v>43.4</v>
      </c>
      <c r="F47" s="53">
        <v>51.2</v>
      </c>
      <c r="G47" s="53">
        <v>53.8</v>
      </c>
      <c r="H47" s="53">
        <v>47.5</v>
      </c>
      <c r="I47" s="53">
        <v>39.5</v>
      </c>
    </row>
    <row r="48" spans="1:9" ht="12.75">
      <c r="A48" s="7">
        <v>23</v>
      </c>
      <c r="B48" s="53"/>
      <c r="C48" s="53">
        <v>39</v>
      </c>
      <c r="D48" s="53">
        <v>45</v>
      </c>
      <c r="E48" s="53">
        <v>51.3</v>
      </c>
      <c r="F48" s="53">
        <v>59.8</v>
      </c>
      <c r="G48" s="53">
        <v>59.1</v>
      </c>
      <c r="H48" s="53">
        <v>56.5</v>
      </c>
      <c r="I48" s="53">
        <v>45.9</v>
      </c>
    </row>
    <row r="49" spans="1:9" ht="12.75">
      <c r="A49" s="7">
        <v>24</v>
      </c>
      <c r="B49" s="53"/>
      <c r="C49" s="53">
        <v>45.3</v>
      </c>
      <c r="D49" s="53">
        <v>51.6</v>
      </c>
      <c r="E49" s="53">
        <v>56.7</v>
      </c>
      <c r="F49" s="53">
        <v>68.2</v>
      </c>
      <c r="G49" s="53">
        <v>66.6</v>
      </c>
      <c r="H49" s="53">
        <v>66</v>
      </c>
      <c r="I49" s="53">
        <v>52</v>
      </c>
    </row>
    <row r="50" spans="1:9" ht="12.75">
      <c r="A50" s="7">
        <v>25</v>
      </c>
      <c r="B50" s="53"/>
      <c r="C50" s="54">
        <v>-50.7</v>
      </c>
      <c r="D50" s="53">
        <v>58.2</v>
      </c>
      <c r="E50" s="53">
        <v>62.6</v>
      </c>
      <c r="F50" s="53">
        <v>72.8</v>
      </c>
      <c r="G50" s="53">
        <v>71.2</v>
      </c>
      <c r="H50" s="53">
        <v>68.9</v>
      </c>
      <c r="I50" s="53">
        <v>56.3</v>
      </c>
    </row>
    <row r="51" spans="1:9" ht="12.75">
      <c r="A51" s="7">
        <v>26</v>
      </c>
      <c r="B51" s="53"/>
      <c r="C51" s="53"/>
      <c r="D51" s="53">
        <v>63.1</v>
      </c>
      <c r="E51" s="53">
        <v>66.2</v>
      </c>
      <c r="F51" s="53">
        <v>76.4</v>
      </c>
      <c r="G51" s="53">
        <v>76.5</v>
      </c>
      <c r="H51" s="53">
        <v>73.1</v>
      </c>
      <c r="I51" s="53">
        <v>60.1</v>
      </c>
    </row>
    <row r="52" spans="1:9" ht="12.75">
      <c r="A52" s="7">
        <v>27</v>
      </c>
      <c r="B52" s="53"/>
      <c r="C52" s="53"/>
      <c r="D52" s="53">
        <v>68</v>
      </c>
      <c r="E52" s="53">
        <v>71.4</v>
      </c>
      <c r="F52" s="53">
        <v>79.6</v>
      </c>
      <c r="G52" s="53">
        <v>81.8</v>
      </c>
      <c r="H52" s="53">
        <v>77.2</v>
      </c>
      <c r="I52" s="53">
        <v>63.6</v>
      </c>
    </row>
    <row r="53" spans="1:9" ht="12.75">
      <c r="A53" s="7">
        <v>28</v>
      </c>
      <c r="B53" s="53"/>
      <c r="C53" s="53"/>
      <c r="D53" s="53">
        <v>71.3</v>
      </c>
      <c r="E53" s="53">
        <v>75.4</v>
      </c>
      <c r="F53" s="53">
        <v>83</v>
      </c>
      <c r="G53" s="53">
        <v>83.7</v>
      </c>
      <c r="H53" s="53">
        <v>81</v>
      </c>
      <c r="I53" s="53">
        <v>66</v>
      </c>
    </row>
    <row r="54" spans="1:9" ht="12.75">
      <c r="A54" s="7">
        <v>29</v>
      </c>
      <c r="B54" s="53"/>
      <c r="C54" s="53"/>
      <c r="D54" s="53">
        <v>74.3</v>
      </c>
      <c r="E54" s="53">
        <v>78.1</v>
      </c>
      <c r="F54" s="53">
        <v>86.6</v>
      </c>
      <c r="G54" s="53">
        <v>84.7</v>
      </c>
      <c r="H54" s="53">
        <v>83.1</v>
      </c>
      <c r="I54" s="53">
        <v>67.8</v>
      </c>
    </row>
    <row r="55" spans="1:9" ht="12.75">
      <c r="A55" s="7">
        <v>30</v>
      </c>
      <c r="B55" s="53"/>
      <c r="C55" s="53"/>
      <c r="D55" s="54">
        <v>-76.8</v>
      </c>
      <c r="E55" s="53">
        <v>81</v>
      </c>
      <c r="F55" s="53">
        <v>87.7</v>
      </c>
      <c r="G55" s="53">
        <v>86</v>
      </c>
      <c r="H55" s="53">
        <v>85.7</v>
      </c>
      <c r="I55" s="53">
        <v>69.2</v>
      </c>
    </row>
    <row r="56" spans="1:9" ht="12.75">
      <c r="A56" s="7">
        <v>31</v>
      </c>
      <c r="B56" s="53"/>
      <c r="C56" s="53"/>
      <c r="D56" s="53"/>
      <c r="E56" s="53">
        <v>82.8</v>
      </c>
      <c r="F56" s="53">
        <v>88.8</v>
      </c>
      <c r="G56" s="53">
        <v>88</v>
      </c>
      <c r="H56" s="53">
        <v>88.5</v>
      </c>
      <c r="I56" s="53">
        <v>70.2</v>
      </c>
    </row>
    <row r="57" spans="1:9" ht="12.75">
      <c r="A57" s="7">
        <v>32</v>
      </c>
      <c r="B57" s="53"/>
      <c r="C57" s="53"/>
      <c r="D57" s="53"/>
      <c r="E57" s="53">
        <v>85.2</v>
      </c>
      <c r="F57" s="53">
        <v>89.1</v>
      </c>
      <c r="G57" s="53">
        <v>89.5</v>
      </c>
      <c r="H57" s="53">
        <v>89.2</v>
      </c>
      <c r="I57" s="53">
        <v>70.8</v>
      </c>
    </row>
    <row r="58" spans="1:9" ht="12.75">
      <c r="A58" s="7">
        <v>33</v>
      </c>
      <c r="B58" s="53"/>
      <c r="C58" s="53"/>
      <c r="D58" s="53"/>
      <c r="E58" s="53">
        <v>87.4</v>
      </c>
      <c r="F58" s="53">
        <v>90.2</v>
      </c>
      <c r="G58" s="53">
        <v>90</v>
      </c>
      <c r="H58" s="53">
        <v>90</v>
      </c>
      <c r="I58" s="53">
        <v>71.6</v>
      </c>
    </row>
    <row r="59" spans="1:9" ht="12.75">
      <c r="A59" s="7">
        <v>34</v>
      </c>
      <c r="B59" s="53"/>
      <c r="C59" s="53"/>
      <c r="D59" s="53"/>
      <c r="E59" s="53">
        <v>88.2</v>
      </c>
      <c r="F59" s="53">
        <v>90.7</v>
      </c>
      <c r="G59" s="53">
        <v>90.6</v>
      </c>
      <c r="H59" s="53">
        <v>90.5</v>
      </c>
      <c r="I59" s="53">
        <v>71.9</v>
      </c>
    </row>
    <row r="60" spans="1:9" ht="12.75">
      <c r="A60" s="7">
        <v>35</v>
      </c>
      <c r="B60" s="53"/>
      <c r="C60" s="53"/>
      <c r="D60" s="53"/>
      <c r="E60" s="53">
        <v>88.2</v>
      </c>
      <c r="F60" s="53">
        <v>91.1</v>
      </c>
      <c r="G60" s="53">
        <v>90.8</v>
      </c>
      <c r="H60" s="53">
        <v>90.5</v>
      </c>
      <c r="I60" s="53">
        <v>72</v>
      </c>
    </row>
    <row r="61" spans="1:9" ht="12.75">
      <c r="A61" s="39"/>
      <c r="B61" s="39"/>
      <c r="C61" s="39"/>
      <c r="D61" s="39"/>
      <c r="E61" s="39"/>
      <c r="F61" s="39"/>
      <c r="G61" s="39"/>
      <c r="H61" s="39"/>
      <c r="I61" s="39"/>
    </row>
    <row r="62" spans="1:9" ht="12.75">
      <c r="A62" s="38"/>
      <c r="B62" s="38"/>
      <c r="C62" s="38"/>
      <c r="D62" s="38"/>
      <c r="E62" s="38"/>
      <c r="F62" s="38"/>
      <c r="G62" s="38"/>
      <c r="H62" s="38"/>
      <c r="I62" s="38"/>
    </row>
    <row r="63" spans="1:9" ht="12.75">
      <c r="A63" s="1" t="s">
        <v>162</v>
      </c>
      <c r="B63" s="1"/>
      <c r="C63" s="1"/>
      <c r="D63" s="1"/>
      <c r="E63" s="1"/>
      <c r="F63" s="1"/>
      <c r="G63" s="1"/>
      <c r="H63" s="1"/>
      <c r="I63" s="1"/>
    </row>
    <row r="64" spans="1:9" ht="14.25">
      <c r="A64" s="1" t="s">
        <v>469</v>
      </c>
      <c r="B64" s="1"/>
      <c r="C64" s="1"/>
      <c r="D64" s="1"/>
      <c r="E64" s="1"/>
      <c r="F64" s="1"/>
      <c r="G64" s="1"/>
      <c r="H64" s="1"/>
      <c r="I64" s="1"/>
    </row>
    <row r="65" spans="1:9" ht="12.75">
      <c r="A65" s="1"/>
      <c r="B65" s="1"/>
      <c r="C65" s="1"/>
      <c r="D65" s="1"/>
      <c r="E65" s="1"/>
      <c r="F65" s="1"/>
      <c r="G65" s="1"/>
      <c r="H65" s="1"/>
      <c r="I65" s="1"/>
    </row>
    <row r="66" spans="1:9" ht="12.75">
      <c r="A66" s="35"/>
      <c r="B66" s="35"/>
      <c r="C66" s="35"/>
      <c r="D66" s="35" t="s">
        <v>71</v>
      </c>
      <c r="E66" s="35"/>
      <c r="F66" s="35"/>
      <c r="G66" s="35"/>
      <c r="H66" s="35"/>
      <c r="I66" s="35" t="s">
        <v>238</v>
      </c>
    </row>
    <row r="67" spans="1:9" ht="12.75">
      <c r="A67" s="39"/>
      <c r="B67" s="47" t="s">
        <v>54</v>
      </c>
      <c r="C67" s="47" t="s">
        <v>55</v>
      </c>
      <c r="D67" s="47" t="s">
        <v>56</v>
      </c>
      <c r="E67" s="47" t="s">
        <v>57</v>
      </c>
      <c r="F67" s="47" t="s">
        <v>58</v>
      </c>
      <c r="G67" s="47" t="s">
        <v>59</v>
      </c>
      <c r="H67" s="47" t="s">
        <v>60</v>
      </c>
      <c r="I67" s="47"/>
    </row>
    <row r="68" spans="1:9" ht="12.75">
      <c r="A68" s="38"/>
      <c r="B68" s="38"/>
      <c r="C68" s="38"/>
      <c r="D68" s="38" t="s">
        <v>72</v>
      </c>
      <c r="E68" s="38"/>
      <c r="F68" s="38"/>
      <c r="G68" s="38"/>
      <c r="H68" s="38"/>
      <c r="I68" s="38"/>
    </row>
    <row r="69" spans="1:9" ht="12.75">
      <c r="A69" s="39"/>
      <c r="B69" s="47" t="s">
        <v>231</v>
      </c>
      <c r="C69" s="47" t="s">
        <v>232</v>
      </c>
      <c r="D69" s="47" t="s">
        <v>233</v>
      </c>
      <c r="E69" s="47" t="s">
        <v>234</v>
      </c>
      <c r="F69" s="47" t="s">
        <v>235</v>
      </c>
      <c r="G69" s="47" t="s">
        <v>236</v>
      </c>
      <c r="H69" s="47" t="s">
        <v>237</v>
      </c>
      <c r="I69" s="47"/>
    </row>
    <row r="70" spans="1:9" ht="12.75">
      <c r="A70" s="7"/>
      <c r="B70" s="15"/>
      <c r="C70" s="15"/>
      <c r="D70" s="15"/>
      <c r="E70" s="15"/>
      <c r="F70" s="15"/>
      <c r="G70" s="15"/>
      <c r="H70" s="15"/>
      <c r="I70" s="15"/>
    </row>
    <row r="71" spans="1:9" ht="12.75">
      <c r="A71" s="7">
        <v>35</v>
      </c>
      <c r="B71" s="53"/>
      <c r="C71" s="53"/>
      <c r="D71" s="53"/>
      <c r="E71" s="54">
        <v>-88.2</v>
      </c>
      <c r="F71" s="53">
        <v>91.1</v>
      </c>
      <c r="G71" s="53">
        <v>90.8</v>
      </c>
      <c r="H71" s="53">
        <v>90.5</v>
      </c>
      <c r="I71" s="53">
        <v>72</v>
      </c>
    </row>
    <row r="72" spans="1:9" ht="12.75">
      <c r="A72" s="7">
        <v>36</v>
      </c>
      <c r="B72" s="53"/>
      <c r="C72" s="53"/>
      <c r="D72" s="53"/>
      <c r="E72" s="53"/>
      <c r="F72" s="53">
        <v>91.9</v>
      </c>
      <c r="G72" s="53">
        <v>91.1</v>
      </c>
      <c r="H72" s="53">
        <v>91</v>
      </c>
      <c r="I72" s="53">
        <v>72.2</v>
      </c>
    </row>
    <row r="73" spans="1:9" ht="12.75">
      <c r="A73" s="7">
        <v>37</v>
      </c>
      <c r="B73" s="53"/>
      <c r="C73" s="53"/>
      <c r="D73" s="53"/>
      <c r="E73" s="53"/>
      <c r="F73" s="53">
        <v>92.7</v>
      </c>
      <c r="G73" s="53">
        <v>91.3</v>
      </c>
      <c r="H73" s="53">
        <v>91</v>
      </c>
      <c r="I73" s="53">
        <v>72.4</v>
      </c>
    </row>
    <row r="74" spans="1:9" ht="12.75">
      <c r="A74" s="7">
        <v>38</v>
      </c>
      <c r="B74" s="53"/>
      <c r="C74" s="53"/>
      <c r="D74" s="53"/>
      <c r="E74" s="53"/>
      <c r="F74" s="53">
        <v>92.7</v>
      </c>
      <c r="G74" s="53">
        <v>91.4</v>
      </c>
      <c r="H74" s="53">
        <v>91</v>
      </c>
      <c r="I74" s="53">
        <v>72.4</v>
      </c>
    </row>
    <row r="75" spans="1:9" ht="12.75">
      <c r="A75" s="7">
        <v>39</v>
      </c>
      <c r="B75" s="53"/>
      <c r="C75" s="53"/>
      <c r="D75" s="53"/>
      <c r="E75" s="53"/>
      <c r="F75" s="53">
        <v>92.9</v>
      </c>
      <c r="G75" s="53">
        <v>91.4</v>
      </c>
      <c r="H75" s="53">
        <v>91.6</v>
      </c>
      <c r="I75" s="53">
        <v>72.5</v>
      </c>
    </row>
    <row r="76" spans="1:9" ht="12.75">
      <c r="A76" s="7">
        <v>40</v>
      </c>
      <c r="B76" s="53"/>
      <c r="C76" s="53"/>
      <c r="D76" s="53"/>
      <c r="E76" s="53"/>
      <c r="F76" s="54">
        <v>-93.1</v>
      </c>
      <c r="G76" s="53">
        <v>91.8</v>
      </c>
      <c r="H76" s="53">
        <v>91.6</v>
      </c>
      <c r="I76" s="53">
        <v>72.5</v>
      </c>
    </row>
    <row r="77" spans="1:9" ht="12.75">
      <c r="A77" s="27"/>
      <c r="B77" s="41"/>
      <c r="C77" s="41"/>
      <c r="D77" s="41"/>
      <c r="E77" s="41"/>
      <c r="F77" s="41"/>
      <c r="G77" s="41"/>
      <c r="H77" s="41"/>
      <c r="I77" s="41"/>
    </row>
    <row r="78" spans="1:9" ht="12.75">
      <c r="A78" s="7" t="s">
        <v>99</v>
      </c>
      <c r="B78" s="55">
        <v>382</v>
      </c>
      <c r="C78" s="55">
        <v>410</v>
      </c>
      <c r="D78" s="55">
        <v>399</v>
      </c>
      <c r="E78" s="55">
        <v>318</v>
      </c>
      <c r="F78" s="55">
        <v>339</v>
      </c>
      <c r="G78" s="55">
        <v>321</v>
      </c>
      <c r="H78" s="55">
        <v>278</v>
      </c>
      <c r="I78" s="55">
        <v>2448</v>
      </c>
    </row>
    <row r="79" spans="2:9" ht="12.75">
      <c r="B79" s="15"/>
      <c r="C79" s="15"/>
      <c r="D79" s="15"/>
      <c r="E79" s="15"/>
      <c r="F79" s="15"/>
      <c r="G79" s="15"/>
      <c r="H79" s="15"/>
      <c r="I79" s="15"/>
    </row>
    <row r="80" spans="1:9" ht="12.75">
      <c r="A80" s="4" t="s">
        <v>359</v>
      </c>
      <c r="B80" s="15"/>
      <c r="C80" s="15"/>
      <c r="D80" s="15"/>
      <c r="E80" s="15"/>
      <c r="F80" s="15"/>
      <c r="G80" s="15"/>
      <c r="H80" s="15"/>
      <c r="I80" s="15"/>
    </row>
    <row r="81" spans="1:9" ht="12.75">
      <c r="A81" s="7">
        <v>15</v>
      </c>
      <c r="B81" s="53">
        <v>0</v>
      </c>
      <c r="C81" s="53">
        <v>0.3</v>
      </c>
      <c r="D81" s="53">
        <v>0</v>
      </c>
      <c r="E81" s="53">
        <v>0</v>
      </c>
      <c r="F81" s="53">
        <v>0</v>
      </c>
      <c r="G81" s="53">
        <v>1.4</v>
      </c>
      <c r="H81" s="53">
        <v>0.7</v>
      </c>
      <c r="I81" s="53">
        <v>0.3</v>
      </c>
    </row>
    <row r="82" spans="1:9" ht="12.75">
      <c r="A82" s="7">
        <v>16</v>
      </c>
      <c r="B82" s="53">
        <v>0.5</v>
      </c>
      <c r="C82" s="53">
        <v>1.3</v>
      </c>
      <c r="D82" s="53">
        <v>0.4</v>
      </c>
      <c r="E82" s="53">
        <v>0</v>
      </c>
      <c r="F82" s="53">
        <v>1.6</v>
      </c>
      <c r="G82" s="53">
        <v>2.2</v>
      </c>
      <c r="H82" s="53">
        <v>3.2</v>
      </c>
      <c r="I82" s="53">
        <v>1.2</v>
      </c>
    </row>
    <row r="83" spans="1:9" ht="12.75">
      <c r="A83" s="7">
        <v>17</v>
      </c>
      <c r="B83" s="53">
        <v>1.4</v>
      </c>
      <c r="C83" s="53">
        <v>3</v>
      </c>
      <c r="D83" s="53">
        <v>7.6</v>
      </c>
      <c r="E83" s="53">
        <v>4.7</v>
      </c>
      <c r="F83" s="53">
        <v>4.2</v>
      </c>
      <c r="G83" s="53">
        <v>4</v>
      </c>
      <c r="H83" s="53">
        <v>9.2</v>
      </c>
      <c r="I83" s="53">
        <v>4.8</v>
      </c>
    </row>
    <row r="84" spans="1:9" ht="12.75">
      <c r="A84" s="7">
        <v>18</v>
      </c>
      <c r="B84" s="53">
        <v>3.7</v>
      </c>
      <c r="C84" s="53">
        <v>6</v>
      </c>
      <c r="D84" s="53">
        <v>13.6</v>
      </c>
      <c r="E84" s="53">
        <v>7.4</v>
      </c>
      <c r="F84" s="53">
        <v>10</v>
      </c>
      <c r="G84" s="53">
        <v>11.1</v>
      </c>
      <c r="H84" s="53">
        <v>13.4</v>
      </c>
      <c r="I84" s="53">
        <v>8.9</v>
      </c>
    </row>
    <row r="85" spans="1:9" ht="12.75">
      <c r="A85" s="7">
        <v>19</v>
      </c>
      <c r="B85" s="53">
        <v>7.1</v>
      </c>
      <c r="C85" s="53">
        <v>7.9</v>
      </c>
      <c r="D85" s="53">
        <v>24.6</v>
      </c>
      <c r="E85" s="53">
        <v>16.2</v>
      </c>
      <c r="F85" s="53">
        <v>23.9</v>
      </c>
      <c r="G85" s="53">
        <v>22.2</v>
      </c>
      <c r="H85" s="53">
        <v>16.7</v>
      </c>
      <c r="I85" s="53">
        <v>15.9</v>
      </c>
    </row>
    <row r="86" spans="1:9" ht="12.75">
      <c r="A86" s="7">
        <v>20</v>
      </c>
      <c r="B86" s="54">
        <v>-11.3</v>
      </c>
      <c r="C86" s="53">
        <v>16.2</v>
      </c>
      <c r="D86" s="53">
        <v>30.9</v>
      </c>
      <c r="E86" s="53">
        <v>22.2</v>
      </c>
      <c r="F86" s="53">
        <v>31.5</v>
      </c>
      <c r="G86" s="53">
        <v>33.4</v>
      </c>
      <c r="H86" s="53">
        <v>34.4</v>
      </c>
      <c r="I86" s="53">
        <v>24.4</v>
      </c>
    </row>
    <row r="87" spans="1:9" ht="12.75">
      <c r="A87" s="7">
        <v>21</v>
      </c>
      <c r="B87" s="53"/>
      <c r="C87" s="53">
        <v>26.6</v>
      </c>
      <c r="D87" s="53">
        <v>34.2</v>
      </c>
      <c r="E87" s="53">
        <v>26</v>
      </c>
      <c r="F87" s="53">
        <v>38.6</v>
      </c>
      <c r="G87" s="53">
        <v>48.1</v>
      </c>
      <c r="H87" s="53">
        <v>46.1</v>
      </c>
      <c r="I87" s="53">
        <v>32.3</v>
      </c>
    </row>
    <row r="88" spans="1:9" ht="12.75">
      <c r="A88" s="7">
        <v>22</v>
      </c>
      <c r="B88" s="53"/>
      <c r="C88" s="53">
        <v>31.4</v>
      </c>
      <c r="D88" s="53">
        <v>46.6</v>
      </c>
      <c r="E88" s="53">
        <v>33.6</v>
      </c>
      <c r="F88" s="53">
        <v>45.5</v>
      </c>
      <c r="G88" s="53">
        <v>57</v>
      </c>
      <c r="H88" s="53">
        <v>57.7</v>
      </c>
      <c r="I88" s="53">
        <v>39.8</v>
      </c>
    </row>
    <row r="89" spans="1:9" ht="12.75">
      <c r="A89" s="7">
        <v>23</v>
      </c>
      <c r="B89" s="53"/>
      <c r="C89" s="53">
        <v>37.1</v>
      </c>
      <c r="D89" s="53">
        <v>53.3</v>
      </c>
      <c r="E89" s="53">
        <v>37.9</v>
      </c>
      <c r="F89" s="53">
        <v>51.9</v>
      </c>
      <c r="G89" s="53">
        <v>67.4</v>
      </c>
      <c r="H89" s="53">
        <v>66</v>
      </c>
      <c r="I89" s="53">
        <v>45.8</v>
      </c>
    </row>
    <row r="90" spans="1:9" ht="12.75">
      <c r="A90" s="7">
        <v>24</v>
      </c>
      <c r="B90" s="53"/>
      <c r="C90" s="53">
        <v>43.4</v>
      </c>
      <c r="D90" s="53">
        <v>58.5</v>
      </c>
      <c r="E90" s="53">
        <v>44.6</v>
      </c>
      <c r="F90" s="53">
        <v>60.1</v>
      </c>
      <c r="G90" s="53">
        <v>77.5</v>
      </c>
      <c r="H90" s="53">
        <v>72.4</v>
      </c>
      <c r="I90" s="53">
        <v>51.8</v>
      </c>
    </row>
    <row r="91" spans="1:9" ht="12.75">
      <c r="A91" s="7">
        <v>25</v>
      </c>
      <c r="B91" s="53"/>
      <c r="C91" s="54">
        <v>-49.1</v>
      </c>
      <c r="D91" s="53">
        <v>68.1</v>
      </c>
      <c r="E91" s="53">
        <v>51.3</v>
      </c>
      <c r="F91" s="53">
        <v>64.5</v>
      </c>
      <c r="G91" s="53">
        <v>82</v>
      </c>
      <c r="H91" s="53">
        <v>77</v>
      </c>
      <c r="I91" s="53">
        <v>56.9</v>
      </c>
    </row>
    <row r="92" spans="1:9" ht="12.75">
      <c r="A92" s="7">
        <v>26</v>
      </c>
      <c r="B92" s="53"/>
      <c r="C92" s="53"/>
      <c r="D92" s="53">
        <v>77.3</v>
      </c>
      <c r="E92" s="53">
        <v>58.8</v>
      </c>
      <c r="F92" s="53">
        <v>68.8</v>
      </c>
      <c r="G92" s="53">
        <v>86.2</v>
      </c>
      <c r="H92" s="53">
        <v>79.2</v>
      </c>
      <c r="I92" s="53">
        <v>61.1</v>
      </c>
    </row>
    <row r="93" spans="1:9" ht="12.75">
      <c r="A93" s="7">
        <v>27</v>
      </c>
      <c r="B93" s="53"/>
      <c r="C93" s="53"/>
      <c r="D93" s="53">
        <v>83</v>
      </c>
      <c r="E93" s="53">
        <v>63.4</v>
      </c>
      <c r="F93" s="53">
        <v>74.9</v>
      </c>
      <c r="G93" s="53">
        <v>89.2</v>
      </c>
      <c r="H93" s="53">
        <v>82</v>
      </c>
      <c r="I93" s="53">
        <v>64.3</v>
      </c>
    </row>
    <row r="94" spans="1:9" ht="12.75">
      <c r="A94" s="7">
        <v>28</v>
      </c>
      <c r="B94" s="53"/>
      <c r="C94" s="53"/>
      <c r="D94" s="53">
        <v>83.3</v>
      </c>
      <c r="E94" s="53">
        <v>64</v>
      </c>
      <c r="F94" s="53">
        <v>78.4</v>
      </c>
      <c r="G94" s="53">
        <v>91.8</v>
      </c>
      <c r="H94" s="53">
        <v>82</v>
      </c>
      <c r="I94" s="53">
        <v>65.3</v>
      </c>
    </row>
    <row r="95" spans="1:9" ht="12.75">
      <c r="A95" s="7">
        <v>29</v>
      </c>
      <c r="B95" s="53"/>
      <c r="C95" s="53"/>
      <c r="D95" s="53">
        <v>84.4</v>
      </c>
      <c r="E95" s="53">
        <v>68.3</v>
      </c>
      <c r="F95" s="53">
        <v>80.5</v>
      </c>
      <c r="G95" s="53">
        <v>91.8</v>
      </c>
      <c r="H95" s="53">
        <v>82.8</v>
      </c>
      <c r="I95" s="53">
        <v>66.4</v>
      </c>
    </row>
    <row r="96" spans="1:9" ht="12.75">
      <c r="A96" s="7">
        <v>30</v>
      </c>
      <c r="B96" s="53"/>
      <c r="C96" s="53"/>
      <c r="D96" s="54">
        <v>-85.4</v>
      </c>
      <c r="E96" s="53">
        <v>71.7</v>
      </c>
      <c r="F96" s="53">
        <v>81.1</v>
      </c>
      <c r="G96" s="53">
        <v>93.9</v>
      </c>
      <c r="H96" s="53">
        <v>86.1</v>
      </c>
      <c r="I96" s="53">
        <v>67.8</v>
      </c>
    </row>
    <row r="97" spans="1:9" ht="12.75">
      <c r="A97" s="7">
        <v>31</v>
      </c>
      <c r="B97" s="53"/>
      <c r="C97" s="53"/>
      <c r="D97" s="53"/>
      <c r="E97" s="53">
        <v>73.9</v>
      </c>
      <c r="F97" s="53">
        <v>81.1</v>
      </c>
      <c r="G97" s="53">
        <v>93.9</v>
      </c>
      <c r="H97" s="53">
        <v>86.1</v>
      </c>
      <c r="I97" s="53">
        <v>68.2</v>
      </c>
    </row>
    <row r="98" spans="1:9" ht="12.75">
      <c r="A98" s="7">
        <v>32</v>
      </c>
      <c r="B98" s="53"/>
      <c r="C98" s="53"/>
      <c r="D98" s="53"/>
      <c r="E98" s="53">
        <v>77.8</v>
      </c>
      <c r="F98" s="53">
        <v>82.1</v>
      </c>
      <c r="G98" s="53">
        <v>93.9</v>
      </c>
      <c r="H98" s="53">
        <v>86.1</v>
      </c>
      <c r="I98" s="53">
        <v>69.1</v>
      </c>
    </row>
    <row r="99" spans="1:9" ht="12.75">
      <c r="A99" s="7">
        <v>33</v>
      </c>
      <c r="B99" s="53"/>
      <c r="C99" s="53"/>
      <c r="D99" s="53"/>
      <c r="E99" s="53">
        <v>78.5</v>
      </c>
      <c r="F99" s="53">
        <v>82.1</v>
      </c>
      <c r="G99" s="53">
        <v>94.5</v>
      </c>
      <c r="H99" s="53">
        <v>86.5</v>
      </c>
      <c r="I99" s="53">
        <v>69.4</v>
      </c>
    </row>
    <row r="100" spans="1:9" ht="12.75">
      <c r="A100" s="7">
        <v>34</v>
      </c>
      <c r="B100" s="53"/>
      <c r="C100" s="53"/>
      <c r="D100" s="53"/>
      <c r="E100" s="53">
        <v>79.5</v>
      </c>
      <c r="F100" s="53">
        <v>86.9</v>
      </c>
      <c r="G100" s="53">
        <v>94.5</v>
      </c>
      <c r="H100" s="53">
        <v>86.5</v>
      </c>
      <c r="I100" s="53">
        <v>70</v>
      </c>
    </row>
    <row r="101" spans="1:9" ht="12.75">
      <c r="A101" s="7">
        <v>35</v>
      </c>
      <c r="B101" s="53"/>
      <c r="C101" s="53"/>
      <c r="D101" s="53"/>
      <c r="E101" s="54">
        <v>-80.2</v>
      </c>
      <c r="F101" s="53">
        <v>88</v>
      </c>
      <c r="G101" s="53">
        <v>94.5</v>
      </c>
      <c r="H101" s="53">
        <v>87.4</v>
      </c>
      <c r="I101" s="53">
        <v>70.3</v>
      </c>
    </row>
    <row r="102" spans="1:9" ht="12.75">
      <c r="A102" s="7">
        <v>36</v>
      </c>
      <c r="B102" s="53"/>
      <c r="C102" s="53"/>
      <c r="D102" s="53"/>
      <c r="E102" s="53"/>
      <c r="F102" s="53">
        <v>88</v>
      </c>
      <c r="G102" s="53">
        <v>94.5</v>
      </c>
      <c r="H102" s="53">
        <v>87.4</v>
      </c>
      <c r="I102" s="53">
        <v>70.3</v>
      </c>
    </row>
    <row r="103" spans="1:9" ht="12.75">
      <c r="A103" s="7">
        <v>37</v>
      </c>
      <c r="B103" s="53"/>
      <c r="C103" s="53"/>
      <c r="D103" s="53"/>
      <c r="E103" s="53"/>
      <c r="F103" s="53">
        <v>88</v>
      </c>
      <c r="G103" s="53">
        <v>94.5</v>
      </c>
      <c r="H103" s="53">
        <v>87.4</v>
      </c>
      <c r="I103" s="53">
        <v>70.4</v>
      </c>
    </row>
    <row r="104" spans="1:9" ht="12.75">
      <c r="A104" s="7">
        <v>38</v>
      </c>
      <c r="B104" s="53"/>
      <c r="C104" s="53"/>
      <c r="D104" s="53"/>
      <c r="E104" s="53"/>
      <c r="F104" s="53">
        <v>88</v>
      </c>
      <c r="G104" s="53">
        <v>94.5</v>
      </c>
      <c r="H104" s="53">
        <v>87.4</v>
      </c>
      <c r="I104" s="53">
        <v>70.4</v>
      </c>
    </row>
    <row r="105" spans="1:9" ht="12.75">
      <c r="A105" s="7">
        <v>39</v>
      </c>
      <c r="B105" s="53"/>
      <c r="C105" s="53"/>
      <c r="D105" s="53"/>
      <c r="E105" s="53"/>
      <c r="F105" s="53">
        <v>88</v>
      </c>
      <c r="G105" s="53">
        <v>94.5</v>
      </c>
      <c r="H105" s="53">
        <v>87.4</v>
      </c>
      <c r="I105" s="53">
        <v>70.4</v>
      </c>
    </row>
    <row r="106" spans="1:9" ht="12.75">
      <c r="A106" s="7">
        <v>40</v>
      </c>
      <c r="B106" s="53"/>
      <c r="C106" s="53"/>
      <c r="D106" s="53"/>
      <c r="E106" s="53"/>
      <c r="F106" s="54">
        <v>-88.6</v>
      </c>
      <c r="G106" s="53">
        <v>94.5</v>
      </c>
      <c r="H106" s="53">
        <v>87.4</v>
      </c>
      <c r="I106" s="53">
        <v>70.5</v>
      </c>
    </row>
    <row r="107" spans="1:9" ht="12.75">
      <c r="A107" s="7"/>
      <c r="B107" s="41"/>
      <c r="C107" s="41"/>
      <c r="D107" s="41"/>
      <c r="E107" s="41"/>
      <c r="F107" s="41"/>
      <c r="G107" s="41"/>
      <c r="H107" s="41"/>
      <c r="I107" s="41"/>
    </row>
    <row r="108" spans="1:9" ht="12.75">
      <c r="A108" s="7" t="s">
        <v>99</v>
      </c>
      <c r="B108" s="55">
        <v>137</v>
      </c>
      <c r="C108" s="55">
        <v>151</v>
      </c>
      <c r="D108" s="55">
        <v>124</v>
      </c>
      <c r="E108" s="55">
        <v>124</v>
      </c>
      <c r="F108" s="55">
        <v>81</v>
      </c>
      <c r="G108" s="55">
        <v>92</v>
      </c>
      <c r="H108" s="55">
        <v>113</v>
      </c>
      <c r="I108" s="55">
        <v>822</v>
      </c>
    </row>
    <row r="109" spans="1:9" ht="12.75">
      <c r="A109" s="39"/>
      <c r="B109" s="39"/>
      <c r="C109" s="39"/>
      <c r="D109" s="39"/>
      <c r="E109" s="39"/>
      <c r="F109" s="39"/>
      <c r="G109" s="39"/>
      <c r="H109" s="39"/>
      <c r="I109" s="39"/>
    </row>
    <row r="110" spans="1:9" ht="12.75">
      <c r="A110" s="38"/>
      <c r="B110" s="38"/>
      <c r="C110" s="38"/>
      <c r="D110" s="38"/>
      <c r="E110" s="38"/>
      <c r="F110" s="38"/>
      <c r="G110" s="38"/>
      <c r="H110" s="38"/>
      <c r="I110" s="38"/>
    </row>
    <row r="111" ht="14.25">
      <c r="A111" s="21" t="s">
        <v>505</v>
      </c>
    </row>
    <row r="112" ht="14.25" customHeight="1">
      <c r="A112" s="21" t="s">
        <v>0</v>
      </c>
    </row>
    <row r="113" ht="12.75">
      <c r="A113" s="108" t="s">
        <v>1</v>
      </c>
    </row>
    <row r="114" ht="12.75">
      <c r="A114" s="21" t="s">
        <v>2</v>
      </c>
    </row>
    <row r="115" ht="12.75">
      <c r="A115" s="21" t="s">
        <v>3</v>
      </c>
    </row>
    <row r="116" ht="12.75">
      <c r="A116" s="108" t="s">
        <v>4</v>
      </c>
    </row>
    <row r="117" ht="12.75">
      <c r="A117" s="21" t="s">
        <v>5</v>
      </c>
    </row>
    <row r="118" ht="12.75">
      <c r="A118" s="21" t="s">
        <v>7</v>
      </c>
    </row>
    <row r="119" ht="12.75">
      <c r="A119" s="21" t="s">
        <v>6</v>
      </c>
    </row>
  </sheetData>
  <printOptions gridLines="1" horizontalCentered="1"/>
  <pageMargins left="0.35433070866141736" right="0.31496062992125984" top="0.7874015748031497" bottom="0.3937007874015748" header="0.5118110236220472" footer="0.2362204724409449"/>
  <pageSetup fitToHeight="0" fitToWidth="1" horizontalDpi="300" verticalDpi="300" orientation="portrait" paperSize="9" scale="69" r:id="rId1"/>
  <headerFooter alignWithMargins="0">
    <oddHeader>&amp;C&amp;"Arial,Regular"Fertility and Family Surveys (FFS)</oddHeader>
  </headerFooter>
  <rowBreaks count="1" manualBreakCount="1">
    <brk id="62"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I121"/>
  <sheetViews>
    <sheetView zoomScale="75" zoomScaleNormal="75" workbookViewId="0" topLeftCell="A1">
      <selection activeCell="A1" sqref="A1"/>
    </sheetView>
  </sheetViews>
  <sheetFormatPr defaultColWidth="9.33203125" defaultRowHeight="12.75"/>
  <cols>
    <col min="1" max="1" width="50.83203125" style="21" customWidth="1"/>
    <col min="2" max="9" width="10.83203125" style="21" customWidth="1"/>
    <col min="10" max="16384" width="8.83203125" style="21" customWidth="1"/>
  </cols>
  <sheetData>
    <row r="1" spans="1:9" s="4" customFormat="1" ht="12.75">
      <c r="A1" s="1" t="s">
        <v>163</v>
      </c>
      <c r="B1" s="1"/>
      <c r="C1" s="1"/>
      <c r="D1" s="1"/>
      <c r="E1" s="1"/>
      <c r="F1" s="1"/>
      <c r="G1" s="1"/>
      <c r="H1" s="1"/>
      <c r="I1" s="1"/>
    </row>
    <row r="2" spans="1:9" s="4" customFormat="1" ht="14.25">
      <c r="A2" s="1" t="s">
        <v>470</v>
      </c>
      <c r="B2" s="1"/>
      <c r="C2" s="1"/>
      <c r="D2" s="1"/>
      <c r="E2" s="1"/>
      <c r="F2" s="1"/>
      <c r="G2" s="1"/>
      <c r="H2" s="1"/>
      <c r="I2" s="1"/>
    </row>
    <row r="3" spans="1:9" s="4" customFormat="1" ht="12.75">
      <c r="A3" s="1"/>
      <c r="B3" s="1"/>
      <c r="C3" s="1"/>
      <c r="D3" s="1"/>
      <c r="E3" s="1"/>
      <c r="F3" s="1"/>
      <c r="G3" s="1"/>
      <c r="H3" s="1"/>
      <c r="I3" s="1"/>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spans="1:9" ht="12.75">
      <c r="A8" s="38"/>
      <c r="B8" s="38"/>
      <c r="C8" s="38"/>
      <c r="D8" s="38"/>
      <c r="E8" s="38"/>
      <c r="F8" s="38"/>
      <c r="G8" s="38"/>
      <c r="H8" s="38"/>
      <c r="I8" s="38"/>
    </row>
    <row r="9" ht="12.75">
      <c r="A9" s="4" t="s">
        <v>357</v>
      </c>
    </row>
    <row r="10" spans="1:9" ht="12.75">
      <c r="A10" s="7">
        <v>15</v>
      </c>
      <c r="B10" s="53">
        <v>0</v>
      </c>
      <c r="C10" s="53">
        <v>0</v>
      </c>
      <c r="D10" s="53">
        <v>0</v>
      </c>
      <c r="E10" s="53">
        <v>0</v>
      </c>
      <c r="F10" s="53">
        <v>0</v>
      </c>
      <c r="G10" s="53">
        <v>2.4</v>
      </c>
      <c r="H10" s="53">
        <v>0</v>
      </c>
      <c r="I10" s="53">
        <v>0.3</v>
      </c>
    </row>
    <row r="11" spans="1:9" ht="12.75">
      <c r="A11" s="7">
        <v>16</v>
      </c>
      <c r="B11" s="53">
        <v>0</v>
      </c>
      <c r="C11" s="53">
        <v>0</v>
      </c>
      <c r="D11" s="53">
        <v>0</v>
      </c>
      <c r="E11" s="53">
        <v>0</v>
      </c>
      <c r="F11" s="53">
        <v>0</v>
      </c>
      <c r="G11" s="53">
        <v>2.4</v>
      </c>
      <c r="H11" s="53">
        <v>0</v>
      </c>
      <c r="I11" s="53">
        <v>0.3</v>
      </c>
    </row>
    <row r="12" spans="1:9" ht="12.75">
      <c r="A12" s="7">
        <v>17</v>
      </c>
      <c r="B12" s="53">
        <v>0</v>
      </c>
      <c r="C12" s="53">
        <v>0</v>
      </c>
      <c r="D12" s="53">
        <v>0</v>
      </c>
      <c r="E12" s="53">
        <v>0</v>
      </c>
      <c r="F12" s="53">
        <v>1.7</v>
      </c>
      <c r="G12" s="53">
        <v>2.4</v>
      </c>
      <c r="H12" s="53">
        <v>0</v>
      </c>
      <c r="I12" s="53">
        <v>0.5</v>
      </c>
    </row>
    <row r="13" spans="1:9" ht="12.75">
      <c r="A13" s="7">
        <v>18</v>
      </c>
      <c r="B13" s="53">
        <v>2.5</v>
      </c>
      <c r="C13" s="53">
        <v>0</v>
      </c>
      <c r="D13" s="53">
        <v>1.6</v>
      </c>
      <c r="E13" s="53">
        <v>0</v>
      </c>
      <c r="F13" s="53">
        <v>2.9</v>
      </c>
      <c r="G13" s="53">
        <v>2.4</v>
      </c>
      <c r="H13" s="53">
        <v>3.9</v>
      </c>
      <c r="I13" s="53">
        <v>1.8</v>
      </c>
    </row>
    <row r="14" spans="1:9" ht="12.75">
      <c r="A14" s="7">
        <v>19</v>
      </c>
      <c r="B14" s="53">
        <v>2.5</v>
      </c>
      <c r="C14" s="53">
        <v>0</v>
      </c>
      <c r="D14" s="53">
        <v>2.2</v>
      </c>
      <c r="E14" s="53">
        <v>1</v>
      </c>
      <c r="F14" s="53">
        <v>6.3</v>
      </c>
      <c r="G14" s="53">
        <v>2.4</v>
      </c>
      <c r="H14" s="53">
        <v>7.4</v>
      </c>
      <c r="I14" s="53">
        <v>3</v>
      </c>
    </row>
    <row r="15" spans="1:9" ht="12.75">
      <c r="A15" s="7">
        <v>20</v>
      </c>
      <c r="B15" s="54">
        <v>-2.5</v>
      </c>
      <c r="C15" s="53">
        <v>2.3</v>
      </c>
      <c r="D15" s="53">
        <v>7.3</v>
      </c>
      <c r="E15" s="53">
        <v>1</v>
      </c>
      <c r="F15" s="53">
        <v>9.3</v>
      </c>
      <c r="G15" s="53">
        <v>10.9</v>
      </c>
      <c r="H15" s="53">
        <v>7.4</v>
      </c>
      <c r="I15" s="53">
        <v>5.6</v>
      </c>
    </row>
    <row r="16" spans="1:9" ht="12.75">
      <c r="A16" s="7">
        <v>21</v>
      </c>
      <c r="B16" s="53"/>
      <c r="C16" s="53">
        <v>5.8</v>
      </c>
      <c r="D16" s="53">
        <v>10.4</v>
      </c>
      <c r="E16" s="53">
        <v>7.2</v>
      </c>
      <c r="F16" s="53">
        <v>14.8</v>
      </c>
      <c r="G16" s="53">
        <v>21</v>
      </c>
      <c r="H16" s="53">
        <v>11.9</v>
      </c>
      <c r="I16" s="53">
        <v>10.4</v>
      </c>
    </row>
    <row r="17" spans="1:9" ht="12.75">
      <c r="A17" s="7">
        <v>22</v>
      </c>
      <c r="B17" s="53"/>
      <c r="C17" s="53">
        <v>9.8</v>
      </c>
      <c r="D17" s="53">
        <v>16.1</v>
      </c>
      <c r="E17" s="53">
        <v>13.5</v>
      </c>
      <c r="F17" s="53">
        <v>22.7</v>
      </c>
      <c r="G17" s="53">
        <v>27.8</v>
      </c>
      <c r="H17" s="53">
        <v>20.4</v>
      </c>
      <c r="I17" s="53">
        <v>15.7</v>
      </c>
    </row>
    <row r="18" spans="1:9" ht="12.75">
      <c r="A18" s="7">
        <v>23</v>
      </c>
      <c r="B18" s="53"/>
      <c r="C18" s="53">
        <v>15.5</v>
      </c>
      <c r="D18" s="53">
        <v>16.1</v>
      </c>
      <c r="E18" s="53">
        <v>25</v>
      </c>
      <c r="F18" s="53">
        <v>27.8</v>
      </c>
      <c r="G18" s="53">
        <v>29.8</v>
      </c>
      <c r="H18" s="53">
        <v>27.5</v>
      </c>
      <c r="I18" s="53">
        <v>20</v>
      </c>
    </row>
    <row r="19" spans="1:9" ht="12.75">
      <c r="A19" s="7">
        <v>24</v>
      </c>
      <c r="B19" s="53"/>
      <c r="C19" s="53">
        <v>20.6</v>
      </c>
      <c r="D19" s="53">
        <v>18.9</v>
      </c>
      <c r="E19" s="53">
        <v>33.9</v>
      </c>
      <c r="F19" s="53">
        <v>33.3</v>
      </c>
      <c r="G19" s="53">
        <v>34.3</v>
      </c>
      <c r="H19" s="53">
        <v>29</v>
      </c>
      <c r="I19" s="53">
        <v>23.9</v>
      </c>
    </row>
    <row r="20" spans="1:9" ht="12.75">
      <c r="A20" s="7">
        <v>25</v>
      </c>
      <c r="B20" s="53"/>
      <c r="C20" s="54">
        <v>-22.9</v>
      </c>
      <c r="D20" s="53">
        <v>23.8</v>
      </c>
      <c r="E20" s="53">
        <v>36.6</v>
      </c>
      <c r="F20" s="53">
        <v>39.9</v>
      </c>
      <c r="G20" s="53">
        <v>39</v>
      </c>
      <c r="H20" s="53">
        <v>43.7</v>
      </c>
      <c r="I20" s="53">
        <v>28.8</v>
      </c>
    </row>
    <row r="21" spans="1:9" ht="12.75">
      <c r="A21" s="7">
        <v>26</v>
      </c>
      <c r="B21" s="53"/>
      <c r="C21" s="53"/>
      <c r="D21" s="53">
        <v>28.6</v>
      </c>
      <c r="E21" s="53">
        <v>41.8</v>
      </c>
      <c r="F21" s="53">
        <v>44.1</v>
      </c>
      <c r="G21" s="53">
        <v>49.6</v>
      </c>
      <c r="H21" s="53">
        <v>60.4</v>
      </c>
      <c r="I21" s="53">
        <v>34.2</v>
      </c>
    </row>
    <row r="22" spans="1:9" ht="12.75">
      <c r="A22" s="7">
        <v>27</v>
      </c>
      <c r="B22" s="53"/>
      <c r="C22" s="53"/>
      <c r="D22" s="53">
        <v>36.6</v>
      </c>
      <c r="E22" s="53">
        <v>45.5</v>
      </c>
      <c r="F22" s="53">
        <v>60.5</v>
      </c>
      <c r="G22" s="53">
        <v>54.3</v>
      </c>
      <c r="H22" s="53">
        <v>64.3</v>
      </c>
      <c r="I22" s="53">
        <v>40.1</v>
      </c>
    </row>
    <row r="23" spans="1:9" ht="12.75">
      <c r="A23" s="7">
        <v>28</v>
      </c>
      <c r="B23" s="53"/>
      <c r="C23" s="53"/>
      <c r="D23" s="53">
        <v>44.4</v>
      </c>
      <c r="E23" s="53">
        <v>49.8</v>
      </c>
      <c r="F23" s="53">
        <v>66.1</v>
      </c>
      <c r="G23" s="53">
        <v>60.8</v>
      </c>
      <c r="H23" s="53">
        <v>70.5</v>
      </c>
      <c r="I23" s="53">
        <v>44.4</v>
      </c>
    </row>
    <row r="24" spans="1:9" ht="12.75">
      <c r="A24" s="7">
        <v>29</v>
      </c>
      <c r="B24" s="53"/>
      <c r="C24" s="53"/>
      <c r="D24" s="53">
        <v>45.1</v>
      </c>
      <c r="E24" s="53">
        <v>55.5</v>
      </c>
      <c r="F24" s="53">
        <v>69.1</v>
      </c>
      <c r="G24" s="53">
        <v>61.9</v>
      </c>
      <c r="H24" s="53">
        <v>78.4</v>
      </c>
      <c r="I24" s="53">
        <v>46.7</v>
      </c>
    </row>
    <row r="25" spans="1:9" ht="12.75">
      <c r="A25" s="7">
        <v>30</v>
      </c>
      <c r="B25" s="53"/>
      <c r="C25" s="53"/>
      <c r="D25" s="54">
        <v>-45.1</v>
      </c>
      <c r="E25" s="53">
        <v>59.3</v>
      </c>
      <c r="F25" s="53">
        <v>72.5</v>
      </c>
      <c r="G25" s="53">
        <v>61.9</v>
      </c>
      <c r="H25" s="53">
        <v>78.4</v>
      </c>
      <c r="I25" s="53">
        <v>47.7</v>
      </c>
    </row>
    <row r="26" spans="1:9" ht="12.75">
      <c r="A26" s="7">
        <v>31</v>
      </c>
      <c r="B26" s="53"/>
      <c r="C26" s="53"/>
      <c r="D26" s="53"/>
      <c r="E26" s="53">
        <v>59.3</v>
      </c>
      <c r="F26" s="53">
        <v>72.5</v>
      </c>
      <c r="G26" s="53">
        <v>66.8</v>
      </c>
      <c r="H26" s="53">
        <v>78.4</v>
      </c>
      <c r="I26" s="53">
        <v>49.2</v>
      </c>
    </row>
    <row r="27" spans="1:9" ht="12.75">
      <c r="A27" s="7">
        <v>32</v>
      </c>
      <c r="B27" s="53"/>
      <c r="C27" s="53"/>
      <c r="D27" s="53"/>
      <c r="E27" s="53">
        <v>63.1</v>
      </c>
      <c r="F27" s="53">
        <v>75.2</v>
      </c>
      <c r="G27" s="53">
        <v>67.9</v>
      </c>
      <c r="H27" s="53">
        <v>78.4</v>
      </c>
      <c r="I27" s="53">
        <v>50.4</v>
      </c>
    </row>
    <row r="28" spans="1:9" ht="12.75">
      <c r="A28" s="7">
        <v>33</v>
      </c>
      <c r="B28" s="53"/>
      <c r="C28" s="53"/>
      <c r="D28" s="53"/>
      <c r="E28" s="53">
        <v>64.2</v>
      </c>
      <c r="F28" s="53">
        <v>77.9</v>
      </c>
      <c r="G28" s="53">
        <v>67.9</v>
      </c>
      <c r="H28" s="53">
        <v>78.4</v>
      </c>
      <c r="I28" s="53">
        <v>51.2</v>
      </c>
    </row>
    <row r="29" spans="1:9" ht="12.75">
      <c r="A29" s="7">
        <v>34</v>
      </c>
      <c r="B29" s="53"/>
      <c r="C29" s="53"/>
      <c r="D29" s="53"/>
      <c r="E29" s="53">
        <v>66.4</v>
      </c>
      <c r="F29" s="53">
        <v>81.2</v>
      </c>
      <c r="G29" s="53">
        <v>67.9</v>
      </c>
      <c r="H29" s="53">
        <v>81.4</v>
      </c>
      <c r="I29" s="53">
        <v>52.3</v>
      </c>
    </row>
    <row r="30" spans="1:9" ht="12.75">
      <c r="A30" s="7">
        <v>35</v>
      </c>
      <c r="B30" s="53"/>
      <c r="C30" s="53"/>
      <c r="D30" s="53"/>
      <c r="E30" s="54">
        <v>-66.4</v>
      </c>
      <c r="F30" s="53">
        <v>85.7</v>
      </c>
      <c r="G30" s="53">
        <v>67.9</v>
      </c>
      <c r="H30" s="53">
        <v>81.4</v>
      </c>
      <c r="I30" s="53">
        <v>53</v>
      </c>
    </row>
    <row r="31" spans="1:9" ht="12.75">
      <c r="A31" s="7">
        <v>36</v>
      </c>
      <c r="B31" s="53"/>
      <c r="C31" s="53"/>
      <c r="D31" s="53"/>
      <c r="E31" s="53"/>
      <c r="F31" s="53">
        <v>89</v>
      </c>
      <c r="G31" s="53">
        <v>67.9</v>
      </c>
      <c r="H31" s="53">
        <v>81.4</v>
      </c>
      <c r="I31" s="53">
        <v>53.8</v>
      </c>
    </row>
    <row r="32" spans="1:9" ht="12.75">
      <c r="A32" s="7">
        <v>37</v>
      </c>
      <c r="B32" s="53"/>
      <c r="C32" s="53"/>
      <c r="D32" s="53"/>
      <c r="E32" s="53"/>
      <c r="F32" s="53">
        <v>93.8</v>
      </c>
      <c r="G32" s="53">
        <v>67.9</v>
      </c>
      <c r="H32" s="53">
        <v>84.5</v>
      </c>
      <c r="I32" s="53">
        <v>54.9</v>
      </c>
    </row>
    <row r="33" spans="1:9" ht="12.75">
      <c r="A33" s="7">
        <v>38</v>
      </c>
      <c r="B33" s="53"/>
      <c r="C33" s="53"/>
      <c r="D33" s="53"/>
      <c r="E33" s="53"/>
      <c r="F33" s="53">
        <v>93.8</v>
      </c>
      <c r="G33" s="53">
        <v>67.9</v>
      </c>
      <c r="H33" s="53">
        <v>84.5</v>
      </c>
      <c r="I33" s="53">
        <v>54.9</v>
      </c>
    </row>
    <row r="34" spans="1:9" ht="12.75">
      <c r="A34" s="7">
        <v>39</v>
      </c>
      <c r="B34" s="53"/>
      <c r="C34" s="53"/>
      <c r="D34" s="53"/>
      <c r="E34" s="53"/>
      <c r="F34" s="53">
        <v>93.8</v>
      </c>
      <c r="G34" s="53">
        <v>67.9</v>
      </c>
      <c r="H34" s="53">
        <v>84.5</v>
      </c>
      <c r="I34" s="53">
        <v>54.9</v>
      </c>
    </row>
    <row r="35" spans="1:9" ht="12.75">
      <c r="A35" s="7">
        <v>40</v>
      </c>
      <c r="B35" s="53"/>
      <c r="C35" s="53"/>
      <c r="D35" s="53"/>
      <c r="E35" s="53"/>
      <c r="F35" s="54">
        <v>-93.8</v>
      </c>
      <c r="G35" s="53">
        <v>67.9</v>
      </c>
      <c r="H35" s="53">
        <v>84.5</v>
      </c>
      <c r="I35" s="53">
        <v>54.9</v>
      </c>
    </row>
    <row r="36" spans="1:9" ht="12.75">
      <c r="A36" s="27"/>
      <c r="B36" s="53"/>
      <c r="C36" s="53"/>
      <c r="D36" s="53"/>
      <c r="E36" s="53"/>
      <c r="F36" s="53"/>
      <c r="G36" s="53"/>
      <c r="H36" s="53"/>
      <c r="I36" s="53"/>
    </row>
    <row r="37" spans="1:9" ht="12.75">
      <c r="A37" s="40" t="s">
        <v>99</v>
      </c>
      <c r="B37" s="71">
        <v>58</v>
      </c>
      <c r="C37" s="71">
        <v>72</v>
      </c>
      <c r="D37" s="71">
        <v>60</v>
      </c>
      <c r="E37" s="71">
        <v>44</v>
      </c>
      <c r="F37" s="71">
        <v>56</v>
      </c>
      <c r="G37" s="71">
        <v>41</v>
      </c>
      <c r="H37" s="71">
        <v>47</v>
      </c>
      <c r="I37" s="71">
        <v>378</v>
      </c>
    </row>
    <row r="38" spans="2:9" ht="12.75">
      <c r="B38" s="16"/>
      <c r="C38" s="16"/>
      <c r="D38" s="16"/>
      <c r="E38" s="16"/>
      <c r="F38" s="16"/>
      <c r="G38" s="16"/>
      <c r="H38" s="16"/>
      <c r="I38" s="16"/>
    </row>
    <row r="39" spans="1:9" ht="12.75">
      <c r="A39" s="4" t="s">
        <v>358</v>
      </c>
      <c r="B39" s="16"/>
      <c r="C39" s="16"/>
      <c r="D39" s="16"/>
      <c r="E39" s="16"/>
      <c r="F39" s="16"/>
      <c r="G39" s="16"/>
      <c r="H39" s="16"/>
      <c r="I39" s="16"/>
    </row>
    <row r="40" spans="1:9" ht="12.75">
      <c r="A40" s="7">
        <v>15</v>
      </c>
      <c r="B40" s="53">
        <v>0</v>
      </c>
      <c r="C40" s="53">
        <v>0</v>
      </c>
      <c r="D40" s="53">
        <v>0.3</v>
      </c>
      <c r="E40" s="53">
        <v>0.9</v>
      </c>
      <c r="F40" s="53">
        <v>0</v>
      </c>
      <c r="G40" s="53">
        <v>0</v>
      </c>
      <c r="H40" s="53">
        <v>1.1</v>
      </c>
      <c r="I40" s="53">
        <v>0.3</v>
      </c>
    </row>
    <row r="41" spans="1:9" ht="12.75">
      <c r="A41" s="7">
        <v>16</v>
      </c>
      <c r="B41" s="53">
        <v>0</v>
      </c>
      <c r="C41" s="53">
        <v>0.6</v>
      </c>
      <c r="D41" s="53">
        <v>0.3</v>
      </c>
      <c r="E41" s="53">
        <v>0.9</v>
      </c>
      <c r="F41" s="53">
        <v>0.5</v>
      </c>
      <c r="G41" s="53">
        <v>0</v>
      </c>
      <c r="H41" s="53">
        <v>1.1</v>
      </c>
      <c r="I41" s="53">
        <v>0.5</v>
      </c>
    </row>
    <row r="42" spans="1:9" ht="12.75">
      <c r="A42" s="7">
        <v>17</v>
      </c>
      <c r="B42" s="53">
        <v>0.3</v>
      </c>
      <c r="C42" s="53">
        <v>0.6</v>
      </c>
      <c r="D42" s="53">
        <v>0.3</v>
      </c>
      <c r="E42" s="53">
        <v>0.9</v>
      </c>
      <c r="F42" s="53">
        <v>2.2</v>
      </c>
      <c r="G42" s="53">
        <v>0</v>
      </c>
      <c r="H42" s="53">
        <v>1.1</v>
      </c>
      <c r="I42" s="53">
        <v>0.7</v>
      </c>
    </row>
    <row r="43" spans="1:9" ht="12.75">
      <c r="A43" s="7">
        <v>18</v>
      </c>
      <c r="B43" s="53">
        <v>0.3</v>
      </c>
      <c r="C43" s="53">
        <v>0.8</v>
      </c>
      <c r="D43" s="53">
        <v>1.5</v>
      </c>
      <c r="E43" s="53">
        <v>2.7</v>
      </c>
      <c r="F43" s="53">
        <v>2.9</v>
      </c>
      <c r="G43" s="53">
        <v>1.3</v>
      </c>
      <c r="H43" s="53">
        <v>1.1</v>
      </c>
      <c r="I43" s="53">
        <v>1.4</v>
      </c>
    </row>
    <row r="44" spans="1:9" ht="12.75">
      <c r="A44" s="7">
        <v>19</v>
      </c>
      <c r="B44" s="53">
        <v>2.7</v>
      </c>
      <c r="C44" s="53">
        <v>1.5</v>
      </c>
      <c r="D44" s="53">
        <v>3.2</v>
      </c>
      <c r="E44" s="53">
        <v>3.3</v>
      </c>
      <c r="F44" s="53">
        <v>8.4</v>
      </c>
      <c r="G44" s="53">
        <v>7.3</v>
      </c>
      <c r="H44" s="53">
        <v>2.2</v>
      </c>
      <c r="I44" s="53">
        <v>3.7</v>
      </c>
    </row>
    <row r="45" spans="1:9" ht="12.75">
      <c r="A45" s="7">
        <v>20</v>
      </c>
      <c r="B45" s="54">
        <v>-4.9</v>
      </c>
      <c r="C45" s="53">
        <v>3.4</v>
      </c>
      <c r="D45" s="53">
        <v>9.2</v>
      </c>
      <c r="E45" s="53">
        <v>7.8</v>
      </c>
      <c r="F45" s="53">
        <v>11.2</v>
      </c>
      <c r="G45" s="53">
        <v>7.3</v>
      </c>
      <c r="H45" s="53">
        <v>7.6</v>
      </c>
      <c r="I45" s="53">
        <v>7</v>
      </c>
    </row>
    <row r="46" spans="1:9" ht="12.75">
      <c r="A46" s="7">
        <v>21</v>
      </c>
      <c r="B46" s="53"/>
      <c r="C46" s="53">
        <v>4.3</v>
      </c>
      <c r="D46" s="53">
        <v>13.2</v>
      </c>
      <c r="E46" s="53">
        <v>8.2</v>
      </c>
      <c r="F46" s="53">
        <v>15.5</v>
      </c>
      <c r="G46" s="53">
        <v>16.1</v>
      </c>
      <c r="H46" s="53">
        <v>13.4</v>
      </c>
      <c r="I46" s="53">
        <v>9.9</v>
      </c>
    </row>
    <row r="47" spans="1:9" ht="12.75">
      <c r="A47" s="7">
        <v>22</v>
      </c>
      <c r="B47" s="53"/>
      <c r="C47" s="53">
        <v>5.2</v>
      </c>
      <c r="D47" s="53">
        <v>20.7</v>
      </c>
      <c r="E47" s="53">
        <v>21.4</v>
      </c>
      <c r="F47" s="53">
        <v>22.5</v>
      </c>
      <c r="G47" s="53">
        <v>23.8</v>
      </c>
      <c r="H47" s="53">
        <v>21.6</v>
      </c>
      <c r="I47" s="53">
        <v>15.6</v>
      </c>
    </row>
    <row r="48" spans="1:9" ht="12.75">
      <c r="A48" s="7">
        <v>23</v>
      </c>
      <c r="B48" s="53"/>
      <c r="C48" s="53">
        <v>7.4</v>
      </c>
      <c r="D48" s="53">
        <v>23.7</v>
      </c>
      <c r="E48" s="53">
        <v>27.1</v>
      </c>
      <c r="F48" s="53">
        <v>30.9</v>
      </c>
      <c r="G48" s="53">
        <v>32.3</v>
      </c>
      <c r="H48" s="53">
        <v>28.3</v>
      </c>
      <c r="I48" s="53">
        <v>19.8</v>
      </c>
    </row>
    <row r="49" spans="1:9" ht="12.75">
      <c r="A49" s="7">
        <v>24</v>
      </c>
      <c r="B49" s="53"/>
      <c r="C49" s="53">
        <v>13.9</v>
      </c>
      <c r="D49" s="53">
        <v>29.1</v>
      </c>
      <c r="E49" s="53">
        <v>33.9</v>
      </c>
      <c r="F49" s="53">
        <v>38</v>
      </c>
      <c r="G49" s="53">
        <v>40.5</v>
      </c>
      <c r="H49" s="53">
        <v>37.3</v>
      </c>
      <c r="I49" s="53">
        <v>25.4</v>
      </c>
    </row>
    <row r="50" spans="1:9" ht="12.75">
      <c r="A50" s="7">
        <v>25</v>
      </c>
      <c r="B50" s="53"/>
      <c r="C50" s="54">
        <v>-22.6</v>
      </c>
      <c r="D50" s="53">
        <v>33.9</v>
      </c>
      <c r="E50" s="53">
        <v>37.2</v>
      </c>
      <c r="F50" s="53">
        <v>48.7</v>
      </c>
      <c r="G50" s="53">
        <v>45.8</v>
      </c>
      <c r="H50" s="53">
        <v>43.3</v>
      </c>
      <c r="I50" s="53">
        <v>30.7</v>
      </c>
    </row>
    <row r="51" spans="1:9" ht="12.75">
      <c r="A51" s="7">
        <v>26</v>
      </c>
      <c r="B51" s="53"/>
      <c r="C51" s="53"/>
      <c r="D51" s="53">
        <v>42.2</v>
      </c>
      <c r="E51" s="53">
        <v>43.8</v>
      </c>
      <c r="F51" s="53">
        <v>57.4</v>
      </c>
      <c r="G51" s="53">
        <v>48.1</v>
      </c>
      <c r="H51" s="53">
        <v>46</v>
      </c>
      <c r="I51" s="53">
        <v>35.5</v>
      </c>
    </row>
    <row r="52" spans="1:9" ht="12.75">
      <c r="A52" s="7">
        <v>27</v>
      </c>
      <c r="B52" s="53"/>
      <c r="C52" s="53"/>
      <c r="D52" s="53">
        <v>46.1</v>
      </c>
      <c r="E52" s="53">
        <v>48</v>
      </c>
      <c r="F52" s="53">
        <v>64</v>
      </c>
      <c r="G52" s="53">
        <v>53.2</v>
      </c>
      <c r="H52" s="53">
        <v>51.1</v>
      </c>
      <c r="I52" s="53">
        <v>38.5</v>
      </c>
    </row>
    <row r="53" spans="1:9" ht="12.75">
      <c r="A53" s="7">
        <v>28</v>
      </c>
      <c r="B53" s="53"/>
      <c r="C53" s="53"/>
      <c r="D53" s="53">
        <v>49.2</v>
      </c>
      <c r="E53" s="53">
        <v>57.6</v>
      </c>
      <c r="F53" s="53">
        <v>65.2</v>
      </c>
      <c r="G53" s="53">
        <v>62.2</v>
      </c>
      <c r="H53" s="53">
        <v>61.1</v>
      </c>
      <c r="I53" s="53">
        <v>42.4</v>
      </c>
    </row>
    <row r="54" spans="1:9" ht="12.75">
      <c r="A54" s="7">
        <v>29</v>
      </c>
      <c r="B54" s="53"/>
      <c r="C54" s="53"/>
      <c r="D54" s="53">
        <v>53.5</v>
      </c>
      <c r="E54" s="53">
        <v>60.3</v>
      </c>
      <c r="F54" s="53">
        <v>68.1</v>
      </c>
      <c r="G54" s="53">
        <v>66</v>
      </c>
      <c r="H54" s="53">
        <v>69</v>
      </c>
      <c r="I54" s="53">
        <v>45.2</v>
      </c>
    </row>
    <row r="55" spans="1:9" ht="12.75">
      <c r="A55" s="7">
        <v>30</v>
      </c>
      <c r="B55" s="53"/>
      <c r="C55" s="53"/>
      <c r="D55" s="54">
        <v>-58.3</v>
      </c>
      <c r="E55" s="53">
        <v>64.1</v>
      </c>
      <c r="F55" s="53">
        <v>74.8</v>
      </c>
      <c r="G55" s="53">
        <v>67.3</v>
      </c>
      <c r="H55" s="53">
        <v>72.9</v>
      </c>
      <c r="I55" s="53">
        <v>47.9</v>
      </c>
    </row>
    <row r="56" spans="1:9" ht="12.75">
      <c r="A56" s="7">
        <v>31</v>
      </c>
      <c r="B56" s="53"/>
      <c r="C56" s="53"/>
      <c r="D56" s="53"/>
      <c r="E56" s="53">
        <v>64.5</v>
      </c>
      <c r="F56" s="53">
        <v>76.8</v>
      </c>
      <c r="G56" s="53">
        <v>73.3</v>
      </c>
      <c r="H56" s="53">
        <v>75.7</v>
      </c>
      <c r="I56" s="53">
        <v>49.3</v>
      </c>
    </row>
    <row r="57" spans="1:9" ht="12.75">
      <c r="A57" s="7">
        <v>32</v>
      </c>
      <c r="B57" s="53"/>
      <c r="C57" s="53"/>
      <c r="D57" s="53"/>
      <c r="E57" s="53">
        <v>69.3</v>
      </c>
      <c r="F57" s="53">
        <v>80.1</v>
      </c>
      <c r="G57" s="53">
        <v>73.3</v>
      </c>
      <c r="H57" s="53">
        <v>77.1</v>
      </c>
      <c r="I57" s="53">
        <v>50.8</v>
      </c>
    </row>
    <row r="58" spans="1:9" ht="12.75">
      <c r="A58" s="7">
        <v>33</v>
      </c>
      <c r="B58" s="53"/>
      <c r="C58" s="53"/>
      <c r="D58" s="53"/>
      <c r="E58" s="53">
        <v>71.3</v>
      </c>
      <c r="F58" s="53">
        <v>80.1</v>
      </c>
      <c r="G58" s="53">
        <v>74.4</v>
      </c>
      <c r="H58" s="53">
        <v>78</v>
      </c>
      <c r="I58" s="53">
        <v>51.3</v>
      </c>
    </row>
    <row r="59" spans="1:9" s="38" customFormat="1" ht="12.75">
      <c r="A59" s="59">
        <v>34</v>
      </c>
      <c r="B59" s="53"/>
      <c r="C59" s="53"/>
      <c r="D59" s="53"/>
      <c r="E59" s="54">
        <v>-73.6</v>
      </c>
      <c r="F59" s="53">
        <v>80.6</v>
      </c>
      <c r="G59" s="53">
        <v>77.3</v>
      </c>
      <c r="H59" s="53">
        <v>79.1</v>
      </c>
      <c r="I59" s="53">
        <v>52</v>
      </c>
    </row>
    <row r="60" spans="1:9" s="38" customFormat="1" ht="12.75">
      <c r="A60" s="40"/>
      <c r="B60" s="39"/>
      <c r="C60" s="39"/>
      <c r="D60" s="39"/>
      <c r="E60" s="39"/>
      <c r="F60" s="39"/>
      <c r="G60" s="39"/>
      <c r="H60" s="39"/>
      <c r="I60" s="39"/>
    </row>
    <row r="61" s="38" customFormat="1" ht="12.75">
      <c r="A61" s="59"/>
    </row>
    <row r="62" spans="1:9" ht="12.75">
      <c r="A62" s="1" t="s">
        <v>164</v>
      </c>
      <c r="B62" s="1"/>
      <c r="C62" s="1"/>
      <c r="D62" s="1"/>
      <c r="E62" s="1"/>
      <c r="F62" s="1"/>
      <c r="G62" s="1"/>
      <c r="H62" s="1"/>
      <c r="I62" s="1"/>
    </row>
    <row r="63" spans="1:9" ht="14.25">
      <c r="A63" s="1" t="s">
        <v>471</v>
      </c>
      <c r="B63" s="1"/>
      <c r="C63" s="1"/>
      <c r="D63" s="1"/>
      <c r="E63" s="1"/>
      <c r="F63" s="1"/>
      <c r="G63" s="1"/>
      <c r="H63" s="1"/>
      <c r="I63" s="1"/>
    </row>
    <row r="64" spans="1:9" ht="12.75">
      <c r="A64" s="1"/>
      <c r="B64" s="85"/>
      <c r="C64" s="85"/>
      <c r="D64" s="85"/>
      <c r="E64" s="85"/>
      <c r="F64" s="85"/>
      <c r="G64" s="85"/>
      <c r="H64" s="85"/>
      <c r="I64" s="85"/>
    </row>
    <row r="65" spans="1:9" ht="12.75">
      <c r="A65" s="35"/>
      <c r="B65" s="35"/>
      <c r="C65" s="35"/>
      <c r="D65" s="35" t="s">
        <v>71</v>
      </c>
      <c r="E65" s="35"/>
      <c r="F65" s="35"/>
      <c r="G65" s="35"/>
      <c r="H65" s="35"/>
      <c r="I65" s="35" t="s">
        <v>238</v>
      </c>
    </row>
    <row r="66" spans="1:9" ht="12.75">
      <c r="A66" s="39"/>
      <c r="B66" s="47" t="s">
        <v>54</v>
      </c>
      <c r="C66" s="47" t="s">
        <v>55</v>
      </c>
      <c r="D66" s="47" t="s">
        <v>56</v>
      </c>
      <c r="E66" s="47" t="s">
        <v>57</v>
      </c>
      <c r="F66" s="47" t="s">
        <v>58</v>
      </c>
      <c r="G66" s="47" t="s">
        <v>59</v>
      </c>
      <c r="H66" s="47" t="s">
        <v>60</v>
      </c>
      <c r="I66" s="47"/>
    </row>
    <row r="67" spans="1:9" ht="12.75">
      <c r="A67" s="38"/>
      <c r="B67" s="38"/>
      <c r="C67" s="38"/>
      <c r="D67" s="38" t="s">
        <v>72</v>
      </c>
      <c r="E67" s="38"/>
      <c r="F67" s="38"/>
      <c r="G67" s="38"/>
      <c r="H67" s="38"/>
      <c r="I67" s="38"/>
    </row>
    <row r="68" spans="1:9" ht="12.75">
      <c r="A68" s="39"/>
      <c r="B68" s="47" t="s">
        <v>231</v>
      </c>
      <c r="C68" s="47" t="s">
        <v>232</v>
      </c>
      <c r="D68" s="47" t="s">
        <v>233</v>
      </c>
      <c r="E68" s="47" t="s">
        <v>234</v>
      </c>
      <c r="F68" s="47" t="s">
        <v>235</v>
      </c>
      <c r="G68" s="47" t="s">
        <v>236</v>
      </c>
      <c r="H68" s="47" t="s">
        <v>237</v>
      </c>
      <c r="I68" s="47"/>
    </row>
    <row r="69" spans="1:9" ht="12.75">
      <c r="A69" s="38"/>
      <c r="B69" s="38"/>
      <c r="C69" s="38"/>
      <c r="D69" s="38"/>
      <c r="E69" s="38"/>
      <c r="F69" s="38"/>
      <c r="G69" s="38"/>
      <c r="H69" s="38"/>
      <c r="I69" s="38"/>
    </row>
    <row r="70" spans="1:9" ht="12.75">
      <c r="A70" s="7">
        <v>35</v>
      </c>
      <c r="B70" s="53"/>
      <c r="C70" s="53"/>
      <c r="D70" s="53"/>
      <c r="E70" s="54">
        <v>-75.6</v>
      </c>
      <c r="F70" s="53">
        <v>82.6</v>
      </c>
      <c r="G70" s="53">
        <v>78.4</v>
      </c>
      <c r="H70" s="53">
        <v>79.9</v>
      </c>
      <c r="I70" s="53">
        <v>52.7</v>
      </c>
    </row>
    <row r="71" spans="1:9" ht="12.75">
      <c r="A71" s="7">
        <v>36</v>
      </c>
      <c r="B71" s="53"/>
      <c r="C71" s="53"/>
      <c r="D71" s="53"/>
      <c r="E71" s="53"/>
      <c r="F71" s="53">
        <v>82.6</v>
      </c>
      <c r="G71" s="53">
        <v>79.4</v>
      </c>
      <c r="H71" s="53">
        <v>80.4</v>
      </c>
      <c r="I71" s="53">
        <v>53</v>
      </c>
    </row>
    <row r="72" spans="1:9" ht="12.75">
      <c r="A72" s="7">
        <v>37</v>
      </c>
      <c r="B72" s="53"/>
      <c r="C72" s="53"/>
      <c r="D72" s="53"/>
      <c r="E72" s="53"/>
      <c r="F72" s="53">
        <v>83.5</v>
      </c>
      <c r="G72" s="53">
        <v>79.4</v>
      </c>
      <c r="H72" s="53">
        <v>82.1</v>
      </c>
      <c r="I72" s="53">
        <v>53.5</v>
      </c>
    </row>
    <row r="73" spans="1:9" ht="12.75">
      <c r="A73" s="7">
        <v>38</v>
      </c>
      <c r="B73" s="53"/>
      <c r="C73" s="53"/>
      <c r="D73" s="53"/>
      <c r="E73" s="53"/>
      <c r="F73" s="53">
        <v>85.3</v>
      </c>
      <c r="G73" s="53">
        <v>79.4</v>
      </c>
      <c r="H73" s="53">
        <v>83</v>
      </c>
      <c r="I73" s="53">
        <v>53.8</v>
      </c>
    </row>
    <row r="74" spans="1:9" ht="12.75">
      <c r="A74" s="7">
        <v>39</v>
      </c>
      <c r="B74" s="53"/>
      <c r="C74" s="53"/>
      <c r="D74" s="53"/>
      <c r="E74" s="53"/>
      <c r="F74" s="53">
        <v>85.3</v>
      </c>
      <c r="G74" s="53">
        <v>79.4</v>
      </c>
      <c r="H74" s="53">
        <v>83</v>
      </c>
      <c r="I74" s="53">
        <v>53.8</v>
      </c>
    </row>
    <row r="75" spans="1:9" ht="12.75">
      <c r="A75" s="7">
        <v>40</v>
      </c>
      <c r="B75" s="53"/>
      <c r="C75" s="53"/>
      <c r="D75" s="53"/>
      <c r="E75" s="53"/>
      <c r="F75" s="54">
        <v>-85.3</v>
      </c>
      <c r="G75" s="53">
        <v>79.4</v>
      </c>
      <c r="H75" s="53">
        <v>83</v>
      </c>
      <c r="I75" s="53">
        <v>53.8</v>
      </c>
    </row>
    <row r="76" spans="1:9" ht="12.75">
      <c r="A76" s="27"/>
      <c r="B76" s="32"/>
      <c r="C76" s="32"/>
      <c r="D76" s="32"/>
      <c r="E76" s="32"/>
      <c r="F76" s="32"/>
      <c r="G76" s="32"/>
      <c r="H76" s="32"/>
      <c r="I76" s="32"/>
    </row>
    <row r="77" spans="1:9" ht="12.75">
      <c r="A77" s="40" t="s">
        <v>99</v>
      </c>
      <c r="B77" s="86">
        <v>144</v>
      </c>
      <c r="C77" s="86">
        <v>142</v>
      </c>
      <c r="D77" s="86">
        <v>133</v>
      </c>
      <c r="E77" s="86">
        <v>104</v>
      </c>
      <c r="F77" s="86">
        <v>92</v>
      </c>
      <c r="G77" s="86">
        <v>64</v>
      </c>
      <c r="H77" s="86">
        <v>89</v>
      </c>
      <c r="I77" s="86">
        <v>767</v>
      </c>
    </row>
    <row r="79" ht="12.75">
      <c r="A79" s="4" t="s">
        <v>359</v>
      </c>
    </row>
    <row r="80" spans="1:9" ht="12.75">
      <c r="A80" s="7">
        <v>15</v>
      </c>
      <c r="B80" s="53">
        <v>0</v>
      </c>
      <c r="C80" s="53">
        <v>0</v>
      </c>
      <c r="D80" s="53">
        <v>0</v>
      </c>
      <c r="E80" s="53">
        <v>0</v>
      </c>
      <c r="F80" s="53">
        <v>0</v>
      </c>
      <c r="G80" s="53">
        <v>2.1</v>
      </c>
      <c r="H80" s="53">
        <v>0</v>
      </c>
      <c r="I80" s="53">
        <v>0.2</v>
      </c>
    </row>
    <row r="81" spans="1:9" ht="12.75">
      <c r="A81" s="7">
        <v>16</v>
      </c>
      <c r="B81" s="53">
        <v>0</v>
      </c>
      <c r="C81" s="53">
        <v>0</v>
      </c>
      <c r="D81" s="53">
        <v>0</v>
      </c>
      <c r="E81" s="53">
        <v>0</v>
      </c>
      <c r="F81" s="53">
        <v>0</v>
      </c>
      <c r="G81" s="53">
        <v>2.1</v>
      </c>
      <c r="H81" s="53">
        <v>0</v>
      </c>
      <c r="I81" s="53">
        <v>0.2</v>
      </c>
    </row>
    <row r="82" spans="1:9" ht="12.75">
      <c r="A82" s="7">
        <v>17</v>
      </c>
      <c r="B82" s="53">
        <v>0</v>
      </c>
      <c r="C82" s="53">
        <v>0</v>
      </c>
      <c r="D82" s="53">
        <v>0</v>
      </c>
      <c r="E82" s="53">
        <v>0</v>
      </c>
      <c r="F82" s="53">
        <v>0</v>
      </c>
      <c r="G82" s="53">
        <v>2.1</v>
      </c>
      <c r="H82" s="53">
        <v>0.8</v>
      </c>
      <c r="I82" s="53">
        <v>0.3</v>
      </c>
    </row>
    <row r="83" spans="1:9" ht="12.75">
      <c r="A83" s="7">
        <v>18</v>
      </c>
      <c r="B83" s="53">
        <v>0</v>
      </c>
      <c r="C83" s="53">
        <v>0</v>
      </c>
      <c r="D83" s="53">
        <v>0</v>
      </c>
      <c r="E83" s="53">
        <v>8.8</v>
      </c>
      <c r="F83" s="53">
        <v>0</v>
      </c>
      <c r="G83" s="53">
        <v>8.1</v>
      </c>
      <c r="H83" s="53">
        <v>4.9</v>
      </c>
      <c r="I83" s="53">
        <v>2.7</v>
      </c>
    </row>
    <row r="84" spans="1:9" ht="12.75">
      <c r="A84" s="7">
        <v>19</v>
      </c>
      <c r="B84" s="53">
        <v>1.8</v>
      </c>
      <c r="C84" s="53">
        <v>5.2</v>
      </c>
      <c r="D84" s="53">
        <v>0</v>
      </c>
      <c r="E84" s="53">
        <v>11.3</v>
      </c>
      <c r="F84" s="53">
        <v>4.2</v>
      </c>
      <c r="G84" s="53">
        <v>8.1</v>
      </c>
      <c r="H84" s="53">
        <v>4.9</v>
      </c>
      <c r="I84" s="53">
        <v>4.8</v>
      </c>
    </row>
    <row r="85" spans="1:9" ht="12.75">
      <c r="A85" s="7">
        <v>20</v>
      </c>
      <c r="B85" s="54">
        <v>-4.4</v>
      </c>
      <c r="C85" s="53">
        <v>7.1</v>
      </c>
      <c r="D85" s="53">
        <v>7</v>
      </c>
      <c r="E85" s="53">
        <v>17.8</v>
      </c>
      <c r="F85" s="53">
        <v>7.5</v>
      </c>
      <c r="G85" s="53">
        <v>8.1</v>
      </c>
      <c r="H85" s="53">
        <v>17.6</v>
      </c>
      <c r="I85" s="53">
        <v>9.4</v>
      </c>
    </row>
    <row r="86" spans="1:9" ht="12.75">
      <c r="A86" s="7">
        <v>21</v>
      </c>
      <c r="B86" s="53"/>
      <c r="C86" s="53">
        <v>9.8</v>
      </c>
      <c r="D86" s="53">
        <v>11.5</v>
      </c>
      <c r="E86" s="53">
        <v>25.4</v>
      </c>
      <c r="F86" s="53">
        <v>11.9</v>
      </c>
      <c r="G86" s="53">
        <v>9</v>
      </c>
      <c r="H86" s="53">
        <v>29.3</v>
      </c>
      <c r="I86" s="53">
        <v>13.6</v>
      </c>
    </row>
    <row r="87" spans="1:9" ht="12.75">
      <c r="A87" s="7">
        <v>22</v>
      </c>
      <c r="B87" s="53"/>
      <c r="C87" s="53">
        <v>15.8</v>
      </c>
      <c r="D87" s="53">
        <v>25.7</v>
      </c>
      <c r="E87" s="53">
        <v>36.3</v>
      </c>
      <c r="F87" s="53">
        <v>14.2</v>
      </c>
      <c r="G87" s="53">
        <v>20.1</v>
      </c>
      <c r="H87" s="53">
        <v>32.8</v>
      </c>
      <c r="I87" s="53">
        <v>20.7</v>
      </c>
    </row>
    <row r="88" spans="1:9" ht="12.75">
      <c r="A88" s="7">
        <v>23</v>
      </c>
      <c r="B88" s="53"/>
      <c r="C88" s="53">
        <v>16.6</v>
      </c>
      <c r="D88" s="53">
        <v>26.7</v>
      </c>
      <c r="E88" s="53">
        <v>45.6</v>
      </c>
      <c r="F88" s="53">
        <v>28.9</v>
      </c>
      <c r="G88" s="53">
        <v>27.9</v>
      </c>
      <c r="H88" s="53">
        <v>38.6</v>
      </c>
      <c r="I88" s="53">
        <v>25.5</v>
      </c>
    </row>
    <row r="89" spans="1:9" ht="12.75">
      <c r="A89" s="7">
        <v>24</v>
      </c>
      <c r="B89" s="53"/>
      <c r="C89" s="53">
        <v>24.3</v>
      </c>
      <c r="D89" s="53">
        <v>37.7</v>
      </c>
      <c r="E89" s="53">
        <v>48.7</v>
      </c>
      <c r="F89" s="53">
        <v>29.9</v>
      </c>
      <c r="G89" s="53">
        <v>30.4</v>
      </c>
      <c r="H89" s="53">
        <v>48.2</v>
      </c>
      <c r="I89" s="53">
        <v>30.8</v>
      </c>
    </row>
    <row r="90" spans="1:9" ht="12.75">
      <c r="A90" s="7">
        <v>25</v>
      </c>
      <c r="B90" s="53"/>
      <c r="C90" s="54">
        <v>-25.2</v>
      </c>
      <c r="D90" s="53">
        <v>37.7</v>
      </c>
      <c r="E90" s="53">
        <v>53.8</v>
      </c>
      <c r="F90" s="53">
        <v>38.2</v>
      </c>
      <c r="G90" s="53">
        <v>42.2</v>
      </c>
      <c r="H90" s="53">
        <v>48.2</v>
      </c>
      <c r="I90" s="53">
        <v>33.6</v>
      </c>
    </row>
    <row r="91" spans="1:9" ht="12.75">
      <c r="A91" s="7">
        <v>26</v>
      </c>
      <c r="B91" s="53"/>
      <c r="C91" s="53"/>
      <c r="D91" s="53">
        <v>41.6</v>
      </c>
      <c r="E91" s="53">
        <v>59</v>
      </c>
      <c r="F91" s="53">
        <v>42.4</v>
      </c>
      <c r="G91" s="53">
        <v>48.6</v>
      </c>
      <c r="H91" s="53">
        <v>54.2</v>
      </c>
      <c r="I91" s="53">
        <v>37.9</v>
      </c>
    </row>
    <row r="92" spans="1:9" ht="12.75">
      <c r="A92" s="7">
        <v>27</v>
      </c>
      <c r="B92" s="53"/>
      <c r="C92" s="53"/>
      <c r="D92" s="53">
        <v>52.1</v>
      </c>
      <c r="E92" s="53">
        <v>60.1</v>
      </c>
      <c r="F92" s="53">
        <v>53.9</v>
      </c>
      <c r="G92" s="53">
        <v>48.6</v>
      </c>
      <c r="H92" s="53">
        <v>59.8</v>
      </c>
      <c r="I92" s="53">
        <v>41.6</v>
      </c>
    </row>
    <row r="93" spans="1:9" ht="12.75">
      <c r="A93" s="7">
        <v>28</v>
      </c>
      <c r="B93" s="53"/>
      <c r="C93" s="53"/>
      <c r="D93" s="53">
        <v>54.5</v>
      </c>
      <c r="E93" s="53">
        <v>69.4</v>
      </c>
      <c r="F93" s="53">
        <v>59.2</v>
      </c>
      <c r="G93" s="53">
        <v>48.6</v>
      </c>
      <c r="H93" s="53">
        <v>60.6</v>
      </c>
      <c r="I93" s="53">
        <v>44.4</v>
      </c>
    </row>
    <row r="94" spans="1:9" ht="12.75">
      <c r="A94" s="7">
        <v>29</v>
      </c>
      <c r="B94" s="53"/>
      <c r="C94" s="53"/>
      <c r="D94" s="53">
        <v>58.2</v>
      </c>
      <c r="E94" s="53">
        <v>69.4</v>
      </c>
      <c r="F94" s="53">
        <v>60.5</v>
      </c>
      <c r="G94" s="53">
        <v>57.7</v>
      </c>
      <c r="H94" s="53">
        <v>65.1</v>
      </c>
      <c r="I94" s="53">
        <v>46.5</v>
      </c>
    </row>
    <row r="95" spans="1:9" ht="12.75">
      <c r="A95" s="7">
        <v>30</v>
      </c>
      <c r="B95" s="53"/>
      <c r="C95" s="53"/>
      <c r="D95" s="54">
        <v>-59.1</v>
      </c>
      <c r="E95" s="53">
        <v>69.4</v>
      </c>
      <c r="F95" s="53">
        <v>63.2</v>
      </c>
      <c r="G95" s="53">
        <v>61.4</v>
      </c>
      <c r="H95" s="53">
        <v>72.8</v>
      </c>
      <c r="I95" s="53">
        <v>48.1</v>
      </c>
    </row>
    <row r="96" spans="1:9" ht="12.75">
      <c r="A96" s="7">
        <v>31</v>
      </c>
      <c r="B96" s="53"/>
      <c r="C96" s="53"/>
      <c r="D96" s="53"/>
      <c r="E96" s="53">
        <v>70.5</v>
      </c>
      <c r="F96" s="53">
        <v>65.6</v>
      </c>
      <c r="G96" s="53">
        <v>65.2</v>
      </c>
      <c r="H96" s="53">
        <v>72.8</v>
      </c>
      <c r="I96" s="53">
        <v>49.5</v>
      </c>
    </row>
    <row r="97" spans="1:9" ht="12.75">
      <c r="A97" s="7">
        <v>32</v>
      </c>
      <c r="B97" s="53"/>
      <c r="C97" s="53"/>
      <c r="D97" s="53"/>
      <c r="E97" s="53">
        <v>70.5</v>
      </c>
      <c r="F97" s="53">
        <v>65.6</v>
      </c>
      <c r="G97" s="53">
        <v>66.1</v>
      </c>
      <c r="H97" s="53">
        <v>77.3</v>
      </c>
      <c r="I97" s="53">
        <v>50.1</v>
      </c>
    </row>
    <row r="98" spans="1:9" ht="12.75">
      <c r="A98" s="7">
        <v>33</v>
      </c>
      <c r="B98" s="53"/>
      <c r="C98" s="53"/>
      <c r="D98" s="53"/>
      <c r="E98" s="53">
        <v>70.5</v>
      </c>
      <c r="F98" s="53">
        <v>70.4</v>
      </c>
      <c r="G98" s="53">
        <v>66.1</v>
      </c>
      <c r="H98" s="53">
        <v>79.6</v>
      </c>
      <c r="I98" s="53">
        <v>50.8</v>
      </c>
    </row>
    <row r="99" spans="1:9" ht="12.75">
      <c r="A99" s="7">
        <v>34</v>
      </c>
      <c r="B99" s="53"/>
      <c r="C99" s="53"/>
      <c r="D99" s="53"/>
      <c r="E99" s="53">
        <v>76.7</v>
      </c>
      <c r="F99" s="53">
        <v>70.4</v>
      </c>
      <c r="G99" s="53">
        <v>73.1</v>
      </c>
      <c r="H99" s="53">
        <v>79.6</v>
      </c>
      <c r="I99" s="53">
        <v>52.4</v>
      </c>
    </row>
    <row r="100" spans="1:9" ht="12.75">
      <c r="A100" s="7">
        <v>35</v>
      </c>
      <c r="B100" s="53"/>
      <c r="C100" s="53"/>
      <c r="D100" s="53"/>
      <c r="E100" s="54">
        <v>-76.7</v>
      </c>
      <c r="F100" s="53">
        <v>70.4</v>
      </c>
      <c r="G100" s="53">
        <v>73.1</v>
      </c>
      <c r="H100" s="53">
        <v>79.6</v>
      </c>
      <c r="I100" s="53">
        <v>52.4</v>
      </c>
    </row>
    <row r="101" spans="1:9" ht="12.75">
      <c r="A101" s="7">
        <v>36</v>
      </c>
      <c r="B101" s="53"/>
      <c r="C101" s="53"/>
      <c r="D101" s="53"/>
      <c r="E101" s="53"/>
      <c r="F101" s="53">
        <v>70.4</v>
      </c>
      <c r="G101" s="53">
        <v>75.3</v>
      </c>
      <c r="H101" s="53">
        <v>79.6</v>
      </c>
      <c r="I101" s="53">
        <v>52.8</v>
      </c>
    </row>
    <row r="102" spans="1:9" ht="12.75">
      <c r="A102" s="7">
        <v>37</v>
      </c>
      <c r="B102" s="53"/>
      <c r="C102" s="53"/>
      <c r="D102" s="53"/>
      <c r="E102" s="53"/>
      <c r="F102" s="53">
        <v>75.7</v>
      </c>
      <c r="G102" s="53">
        <v>75.3</v>
      </c>
      <c r="H102" s="53">
        <v>79.6</v>
      </c>
      <c r="I102" s="53">
        <v>53.3</v>
      </c>
    </row>
    <row r="103" spans="1:9" ht="12.75">
      <c r="A103" s="7">
        <v>38</v>
      </c>
      <c r="B103" s="53"/>
      <c r="C103" s="53"/>
      <c r="D103" s="53"/>
      <c r="E103" s="53"/>
      <c r="F103" s="53">
        <v>75.7</v>
      </c>
      <c r="G103" s="53">
        <v>75.3</v>
      </c>
      <c r="H103" s="53">
        <v>83.7</v>
      </c>
      <c r="I103" s="53">
        <v>53.7</v>
      </c>
    </row>
    <row r="104" spans="1:9" ht="12.75">
      <c r="A104" s="7">
        <v>39</v>
      </c>
      <c r="B104" s="53"/>
      <c r="C104" s="53"/>
      <c r="D104" s="53"/>
      <c r="E104" s="53"/>
      <c r="F104" s="54">
        <v>-75.7</v>
      </c>
      <c r="G104" s="53">
        <v>75.3</v>
      </c>
      <c r="H104" s="53">
        <v>83.7</v>
      </c>
      <c r="I104" s="53">
        <v>53.7</v>
      </c>
    </row>
    <row r="105" spans="1:9" ht="12.75">
      <c r="A105" s="7">
        <v>40</v>
      </c>
      <c r="B105" s="53"/>
      <c r="C105" s="53"/>
      <c r="D105" s="53"/>
      <c r="E105" s="53"/>
      <c r="F105" s="53"/>
      <c r="G105" s="53"/>
      <c r="H105" s="53"/>
      <c r="I105" s="53"/>
    </row>
    <row r="106" ht="12.75">
      <c r="A106" s="7"/>
    </row>
    <row r="107" spans="1:9" ht="12.75">
      <c r="A107" s="7" t="s">
        <v>99</v>
      </c>
      <c r="B107" s="32">
        <v>73</v>
      </c>
      <c r="C107" s="32">
        <v>78</v>
      </c>
      <c r="D107" s="32">
        <v>67</v>
      </c>
      <c r="E107" s="32">
        <v>60</v>
      </c>
      <c r="F107" s="32">
        <v>35</v>
      </c>
      <c r="G107" s="32">
        <v>39</v>
      </c>
      <c r="H107" s="32">
        <v>41</v>
      </c>
      <c r="I107" s="32">
        <v>393</v>
      </c>
    </row>
    <row r="108" spans="1:9" ht="12.75">
      <c r="A108" s="39"/>
      <c r="B108" s="39"/>
      <c r="C108" s="39"/>
      <c r="D108" s="39"/>
      <c r="E108" s="39"/>
      <c r="F108" s="39"/>
      <c r="G108" s="39"/>
      <c r="H108" s="39"/>
      <c r="I108" s="39"/>
    </row>
    <row r="110" spans="1:9" ht="14.25">
      <c r="A110" s="156"/>
      <c r="B110" s="150"/>
      <c r="C110" s="150"/>
      <c r="D110" s="150"/>
      <c r="E110" s="150"/>
      <c r="F110" s="150"/>
      <c r="G110" s="150"/>
      <c r="H110" s="150"/>
      <c r="I110" s="150"/>
    </row>
    <row r="111" ht="14.25">
      <c r="A111" s="21" t="s">
        <v>505</v>
      </c>
    </row>
    <row r="112" ht="12.75">
      <c r="A112" s="21" t="s">
        <v>0</v>
      </c>
    </row>
    <row r="113" ht="12.75">
      <c r="A113" s="108" t="s">
        <v>1</v>
      </c>
    </row>
    <row r="114" ht="12.75">
      <c r="A114" s="21" t="s">
        <v>2</v>
      </c>
    </row>
    <row r="115" ht="12.75">
      <c r="A115" s="21" t="s">
        <v>3</v>
      </c>
    </row>
    <row r="116" ht="12.75">
      <c r="A116" s="108" t="s">
        <v>4</v>
      </c>
    </row>
    <row r="117" ht="12.75">
      <c r="A117" s="21" t="s">
        <v>5</v>
      </c>
    </row>
    <row r="118" ht="12.75">
      <c r="A118" s="21" t="s">
        <v>7</v>
      </c>
    </row>
    <row r="119" ht="12.75">
      <c r="A119" s="21" t="s">
        <v>6</v>
      </c>
    </row>
    <row r="121" ht="12.75">
      <c r="A121" s="21" t="s">
        <v>46</v>
      </c>
    </row>
  </sheetData>
  <mergeCells count="1">
    <mergeCell ref="A110:I110"/>
  </mergeCells>
  <printOptions gridLines="1" horizontalCentered="1"/>
  <pageMargins left="0.35433070866141736" right="0.31496062992125984" top="0.7874015748031497" bottom="0.3937007874015748" header="0.5118110236220472" footer="0.2362204724409449"/>
  <pageSetup fitToHeight="0" fitToWidth="1" horizontalDpi="300" verticalDpi="300" orientation="portrait" paperSize="9" scale="78" r:id="rId1"/>
  <headerFooter alignWithMargins="0">
    <oddHeader>&amp;C&amp;"Arial,Regular"Fertility and Family Surveys (FFS)</oddHeader>
  </headerFooter>
  <rowBreaks count="1" manualBreakCount="1">
    <brk id="61"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I37"/>
  <sheetViews>
    <sheetView zoomScale="75" zoomScaleNormal="75" workbookViewId="0" topLeftCell="A1">
      <selection activeCell="A1" sqref="A1"/>
    </sheetView>
  </sheetViews>
  <sheetFormatPr defaultColWidth="9.33203125" defaultRowHeight="12.75"/>
  <cols>
    <col min="1" max="1" width="50.83203125" style="21" customWidth="1"/>
    <col min="2" max="9" width="10.83203125" style="21" customWidth="1"/>
    <col min="10" max="16384" width="8.83203125" style="21" customWidth="1"/>
  </cols>
  <sheetData>
    <row r="1" spans="1:9" s="4" customFormat="1" ht="12.75">
      <c r="A1" s="1" t="s">
        <v>254</v>
      </c>
      <c r="B1" s="1"/>
      <c r="C1" s="1"/>
      <c r="D1" s="1"/>
      <c r="E1" s="1"/>
      <c r="F1" s="1"/>
      <c r="G1" s="1"/>
      <c r="H1" s="1"/>
      <c r="I1" s="1"/>
    </row>
    <row r="2" spans="1:9" s="4" customFormat="1" ht="12.75">
      <c r="A2" s="1" t="s">
        <v>312</v>
      </c>
      <c r="B2" s="1"/>
      <c r="C2" s="1"/>
      <c r="D2" s="1"/>
      <c r="E2" s="1"/>
      <c r="F2" s="1"/>
      <c r="G2" s="1"/>
      <c r="H2" s="1"/>
      <c r="I2" s="1"/>
    </row>
    <row r="3" spans="1:9" s="4" customFormat="1" ht="12.75">
      <c r="A3" s="1"/>
      <c r="B3" s="1"/>
      <c r="C3" s="1"/>
      <c r="D3" s="1"/>
      <c r="E3" s="1"/>
      <c r="F3" s="1"/>
      <c r="G3" s="1"/>
      <c r="H3" s="1"/>
      <c r="I3" s="1"/>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spans="1:9" ht="12.75">
      <c r="A8" s="38"/>
      <c r="B8" s="38"/>
      <c r="C8" s="38"/>
      <c r="D8" s="38"/>
      <c r="E8" s="38"/>
      <c r="F8" s="38"/>
      <c r="G8" s="38"/>
      <c r="H8" s="38"/>
      <c r="I8" s="38"/>
    </row>
    <row r="9" spans="1:9" ht="12.75">
      <c r="A9" s="21" t="s">
        <v>165</v>
      </c>
      <c r="B9" s="16"/>
      <c r="C9" s="16"/>
      <c r="D9" s="16"/>
      <c r="E9" s="16"/>
      <c r="F9" s="16"/>
      <c r="G9" s="16"/>
      <c r="H9" s="16"/>
      <c r="I9" s="16"/>
    </row>
    <row r="10" spans="1:9" ht="12.75">
      <c r="A10" s="38"/>
      <c r="B10" s="38"/>
      <c r="C10" s="38"/>
      <c r="D10" s="38"/>
      <c r="E10" s="38"/>
      <c r="F10" s="38"/>
      <c r="G10" s="38"/>
      <c r="H10" s="38"/>
      <c r="I10" s="38"/>
    </row>
    <row r="11" spans="1:9" ht="12.75">
      <c r="A11" s="4" t="s">
        <v>348</v>
      </c>
      <c r="B11" s="53">
        <v>0</v>
      </c>
      <c r="C11" s="53">
        <v>0.3</v>
      </c>
      <c r="D11" s="53">
        <v>0.7</v>
      </c>
      <c r="E11" s="53">
        <v>0.8</v>
      </c>
      <c r="F11" s="53">
        <v>1</v>
      </c>
      <c r="G11" s="53">
        <v>0</v>
      </c>
      <c r="H11" s="53">
        <v>0</v>
      </c>
      <c r="I11" s="53">
        <v>0.4</v>
      </c>
    </row>
    <row r="12" spans="1:9" ht="12.75">
      <c r="A12" s="21" t="s">
        <v>297</v>
      </c>
      <c r="B12" s="53">
        <v>0</v>
      </c>
      <c r="C12" s="53">
        <v>0.3</v>
      </c>
      <c r="D12" s="53">
        <v>0.7</v>
      </c>
      <c r="E12" s="53">
        <v>0.8</v>
      </c>
      <c r="F12" s="53">
        <v>1</v>
      </c>
      <c r="G12" s="53">
        <v>0</v>
      </c>
      <c r="H12" s="53">
        <v>0</v>
      </c>
      <c r="I12" s="53">
        <v>0.4</v>
      </c>
    </row>
    <row r="13" spans="2:9" ht="12.75">
      <c r="B13" s="16"/>
      <c r="C13" s="16"/>
      <c r="D13" s="16"/>
      <c r="E13" s="16"/>
      <c r="F13" s="16"/>
      <c r="G13" s="16"/>
      <c r="H13" s="16"/>
      <c r="I13" s="16"/>
    </row>
    <row r="14" spans="1:9" ht="12.75">
      <c r="A14" s="4" t="s">
        <v>349</v>
      </c>
      <c r="B14" s="16"/>
      <c r="C14" s="16"/>
      <c r="D14" s="16"/>
      <c r="E14" s="16"/>
      <c r="F14" s="16"/>
      <c r="G14" s="16"/>
      <c r="H14" s="16"/>
      <c r="I14" s="16"/>
    </row>
    <row r="15" spans="1:9" ht="12.75">
      <c r="A15" s="21" t="s">
        <v>166</v>
      </c>
      <c r="B15" s="53">
        <v>8.2</v>
      </c>
      <c r="C15" s="53">
        <v>7.7</v>
      </c>
      <c r="D15" s="53">
        <v>3.9</v>
      </c>
      <c r="E15" s="53">
        <v>2</v>
      </c>
      <c r="F15" s="53">
        <v>0.2</v>
      </c>
      <c r="G15" s="53">
        <v>0</v>
      </c>
      <c r="H15" s="53">
        <v>0</v>
      </c>
      <c r="I15" s="53">
        <v>3.1</v>
      </c>
    </row>
    <row r="16" spans="2:9" ht="12.75">
      <c r="B16" s="53"/>
      <c r="C16" s="53"/>
      <c r="D16" s="53"/>
      <c r="E16" s="53"/>
      <c r="F16" s="53"/>
      <c r="G16" s="53"/>
      <c r="H16" s="53"/>
      <c r="I16" s="53"/>
    </row>
    <row r="17" spans="1:9" ht="12.75">
      <c r="A17" s="4" t="s">
        <v>350</v>
      </c>
      <c r="B17" s="53" t="s">
        <v>38</v>
      </c>
      <c r="C17" s="53" t="s">
        <v>38</v>
      </c>
      <c r="D17" s="53" t="s">
        <v>38</v>
      </c>
      <c r="E17" s="53" t="s">
        <v>38</v>
      </c>
      <c r="F17" s="53" t="s">
        <v>38</v>
      </c>
      <c r="G17" s="53" t="s">
        <v>38</v>
      </c>
      <c r="H17" s="53" t="s">
        <v>38</v>
      </c>
      <c r="I17" s="53" t="s">
        <v>38</v>
      </c>
    </row>
    <row r="18" spans="2:9" ht="12.75">
      <c r="B18" s="15"/>
      <c r="C18" s="15"/>
      <c r="D18" s="15"/>
      <c r="E18" s="15"/>
      <c r="F18" s="15"/>
      <c r="G18" s="15"/>
      <c r="H18" s="15"/>
      <c r="I18" s="15"/>
    </row>
    <row r="19" spans="1:9" ht="12.75">
      <c r="A19" s="4" t="s">
        <v>355</v>
      </c>
      <c r="B19" s="15"/>
      <c r="C19" s="15"/>
      <c r="D19" s="15"/>
      <c r="E19" s="15"/>
      <c r="F19" s="15"/>
      <c r="G19" s="15"/>
      <c r="H19" s="15"/>
      <c r="I19" s="15"/>
    </row>
    <row r="20" spans="1:9" ht="12.75">
      <c r="A20" s="21" t="s">
        <v>352</v>
      </c>
      <c r="B20" s="53">
        <v>69.2</v>
      </c>
      <c r="C20" s="53">
        <v>65.4</v>
      </c>
      <c r="D20" s="53">
        <v>61.6</v>
      </c>
      <c r="E20" s="53">
        <v>51.5</v>
      </c>
      <c r="F20" s="53">
        <v>34.7</v>
      </c>
      <c r="G20" s="53">
        <v>21</v>
      </c>
      <c r="H20" s="53">
        <v>6.7</v>
      </c>
      <c r="I20" s="53">
        <v>45</v>
      </c>
    </row>
    <row r="21" spans="1:9" ht="12.75">
      <c r="A21" s="21" t="s">
        <v>167</v>
      </c>
      <c r="B21" s="53">
        <v>53</v>
      </c>
      <c r="C21" s="53">
        <v>45.4</v>
      </c>
      <c r="D21" s="53">
        <v>37.1</v>
      </c>
      <c r="E21" s="53">
        <v>29.7</v>
      </c>
      <c r="F21" s="53">
        <v>15</v>
      </c>
      <c r="G21" s="53">
        <v>8.8</v>
      </c>
      <c r="H21" s="53">
        <v>1</v>
      </c>
      <c r="I21" s="53">
        <v>27.2</v>
      </c>
    </row>
    <row r="22" spans="1:9" ht="12.75">
      <c r="A22" s="21" t="s">
        <v>168</v>
      </c>
      <c r="B22" s="53">
        <v>2.2</v>
      </c>
      <c r="C22" s="53">
        <v>5.3</v>
      </c>
      <c r="D22" s="53">
        <v>8.8</v>
      </c>
      <c r="E22" s="53">
        <v>9.5</v>
      </c>
      <c r="F22" s="53">
        <v>8.8</v>
      </c>
      <c r="G22" s="53">
        <v>7.4</v>
      </c>
      <c r="H22" s="53">
        <v>2.5</v>
      </c>
      <c r="I22" s="53">
        <v>6.8</v>
      </c>
    </row>
    <row r="23" spans="1:9" ht="12.75">
      <c r="A23" s="21" t="s">
        <v>282</v>
      </c>
      <c r="B23" s="53">
        <v>0</v>
      </c>
      <c r="C23" s="53">
        <v>0.8</v>
      </c>
      <c r="D23" s="53">
        <v>0.5</v>
      </c>
      <c r="E23" s="53">
        <v>0</v>
      </c>
      <c r="F23" s="53">
        <v>0</v>
      </c>
      <c r="G23" s="53">
        <v>0</v>
      </c>
      <c r="H23" s="53">
        <v>0</v>
      </c>
      <c r="I23" s="53">
        <v>0.2</v>
      </c>
    </row>
    <row r="24" spans="1:9" ht="12.75">
      <c r="A24" s="21" t="s">
        <v>169</v>
      </c>
      <c r="B24" s="53">
        <v>0</v>
      </c>
      <c r="C24" s="53">
        <v>0.9</v>
      </c>
      <c r="D24" s="53">
        <v>0.6</v>
      </c>
      <c r="E24" s="53">
        <v>0.9</v>
      </c>
      <c r="F24" s="53">
        <v>1.3</v>
      </c>
      <c r="G24" s="53">
        <v>0.3</v>
      </c>
      <c r="H24" s="53">
        <v>0</v>
      </c>
      <c r="I24" s="53">
        <v>0.6</v>
      </c>
    </row>
    <row r="25" spans="1:9" ht="12.75">
      <c r="A25" s="21" t="s">
        <v>170</v>
      </c>
      <c r="B25" s="53">
        <v>10.5</v>
      </c>
      <c r="C25" s="53">
        <v>9.4</v>
      </c>
      <c r="D25" s="53">
        <v>9.6</v>
      </c>
      <c r="E25" s="53">
        <v>6</v>
      </c>
      <c r="F25" s="53">
        <v>6.3</v>
      </c>
      <c r="G25" s="53">
        <v>1.9</v>
      </c>
      <c r="H25" s="53">
        <v>2.8</v>
      </c>
      <c r="I25" s="53">
        <v>6.7</v>
      </c>
    </row>
    <row r="26" spans="1:9" ht="12.75">
      <c r="A26" s="21" t="s">
        <v>171</v>
      </c>
      <c r="B26" s="53">
        <v>2</v>
      </c>
      <c r="C26" s="53">
        <v>2.6</v>
      </c>
      <c r="D26" s="53">
        <v>3</v>
      </c>
      <c r="E26" s="53">
        <v>4.8</v>
      </c>
      <c r="F26" s="53">
        <v>1.3</v>
      </c>
      <c r="G26" s="53">
        <v>1.1</v>
      </c>
      <c r="H26" s="53">
        <v>0</v>
      </c>
      <c r="I26" s="53">
        <v>2.2</v>
      </c>
    </row>
    <row r="27" spans="1:9" ht="12.75">
      <c r="A27" s="21" t="s">
        <v>172</v>
      </c>
      <c r="B27" s="53">
        <v>0</v>
      </c>
      <c r="C27" s="53">
        <v>0.8</v>
      </c>
      <c r="D27" s="53">
        <v>1</v>
      </c>
      <c r="E27" s="53">
        <v>0.2</v>
      </c>
      <c r="F27" s="53">
        <v>1.2</v>
      </c>
      <c r="G27" s="53">
        <v>0.9</v>
      </c>
      <c r="H27" s="53">
        <v>0</v>
      </c>
      <c r="I27" s="53">
        <v>0.7</v>
      </c>
    </row>
    <row r="28" spans="1:9" ht="12.75">
      <c r="A28" s="21" t="s">
        <v>281</v>
      </c>
      <c r="B28" s="53">
        <v>1.5</v>
      </c>
      <c r="C28" s="53">
        <v>0.9</v>
      </c>
      <c r="D28" s="53">
        <v>1.5</v>
      </c>
      <c r="E28" s="53">
        <v>0.4</v>
      </c>
      <c r="F28" s="53">
        <v>0.7</v>
      </c>
      <c r="G28" s="53">
        <v>0.6</v>
      </c>
      <c r="H28" s="53">
        <v>0.4</v>
      </c>
      <c r="I28" s="53">
        <v>0.8</v>
      </c>
    </row>
    <row r="29" spans="2:9" ht="12.75">
      <c r="B29" s="16"/>
      <c r="C29" s="16"/>
      <c r="D29" s="16"/>
      <c r="E29" s="16"/>
      <c r="F29" s="16"/>
      <c r="G29" s="16"/>
      <c r="H29" s="16"/>
      <c r="I29" s="16"/>
    </row>
    <row r="30" spans="1:9" ht="12.75">
      <c r="A30" s="21" t="s">
        <v>356</v>
      </c>
      <c r="B30" s="16" t="s">
        <v>38</v>
      </c>
      <c r="C30" s="16" t="s">
        <v>38</v>
      </c>
      <c r="D30" s="16" t="s">
        <v>38</v>
      </c>
      <c r="E30" s="16" t="s">
        <v>38</v>
      </c>
      <c r="F30" s="16" t="s">
        <v>38</v>
      </c>
      <c r="G30" s="16" t="s">
        <v>38</v>
      </c>
      <c r="H30" s="16" t="s">
        <v>38</v>
      </c>
      <c r="I30" s="16" t="s">
        <v>38</v>
      </c>
    </row>
    <row r="31" spans="2:9" ht="12.75">
      <c r="B31" s="16"/>
      <c r="C31" s="16"/>
      <c r="D31" s="16"/>
      <c r="E31" s="16"/>
      <c r="F31" s="16"/>
      <c r="G31" s="16"/>
      <c r="H31" s="16"/>
      <c r="I31" s="16"/>
    </row>
    <row r="32" spans="1:9" ht="12.75">
      <c r="A32" s="4" t="s">
        <v>354</v>
      </c>
      <c r="B32" s="53">
        <v>22.6</v>
      </c>
      <c r="C32" s="53">
        <v>26.6</v>
      </c>
      <c r="D32" s="53">
        <v>33.9</v>
      </c>
      <c r="E32" s="53">
        <v>45.8</v>
      </c>
      <c r="F32" s="53">
        <v>64.1</v>
      </c>
      <c r="G32" s="53">
        <v>79</v>
      </c>
      <c r="H32" s="53">
        <v>93.3</v>
      </c>
      <c r="I32" s="53">
        <v>51.5</v>
      </c>
    </row>
    <row r="33" spans="2:9" ht="12.75">
      <c r="B33" s="15"/>
      <c r="C33" s="15"/>
      <c r="D33" s="15"/>
      <c r="E33" s="15"/>
      <c r="F33" s="15"/>
      <c r="G33" s="15"/>
      <c r="H33" s="15"/>
      <c r="I33" s="15"/>
    </row>
    <row r="34" spans="1:9" ht="12.75">
      <c r="A34" s="21" t="s">
        <v>159</v>
      </c>
      <c r="B34" s="77" t="str">
        <f aca="true" t="shared" si="0" ref="B34:I34">"100.0"</f>
        <v>100.0</v>
      </c>
      <c r="C34" s="77" t="str">
        <f t="shared" si="0"/>
        <v>100.0</v>
      </c>
      <c r="D34" s="77" t="str">
        <f t="shared" si="0"/>
        <v>100.0</v>
      </c>
      <c r="E34" s="77" t="str">
        <f t="shared" si="0"/>
        <v>100.0</v>
      </c>
      <c r="F34" s="77" t="str">
        <f t="shared" si="0"/>
        <v>100.0</v>
      </c>
      <c r="G34" s="77" t="str">
        <f t="shared" si="0"/>
        <v>100.0</v>
      </c>
      <c r="H34" s="77" t="str">
        <f t="shared" si="0"/>
        <v>100.0</v>
      </c>
      <c r="I34" s="77" t="str">
        <f t="shared" si="0"/>
        <v>100.0</v>
      </c>
    </row>
    <row r="35" spans="2:9" ht="12.75">
      <c r="B35" s="57"/>
      <c r="C35" s="57"/>
      <c r="D35" s="57"/>
      <c r="E35" s="57"/>
      <c r="F35" s="57"/>
      <c r="G35" s="57"/>
      <c r="H35" s="57"/>
      <c r="I35" s="57"/>
    </row>
    <row r="36" spans="1:9" ht="12.75">
      <c r="A36" s="21" t="s">
        <v>160</v>
      </c>
      <c r="B36" s="32">
        <v>297</v>
      </c>
      <c r="C36" s="32">
        <v>512</v>
      </c>
      <c r="D36" s="32">
        <v>582</v>
      </c>
      <c r="E36" s="32">
        <v>483</v>
      </c>
      <c r="F36" s="32">
        <v>450</v>
      </c>
      <c r="G36" s="32">
        <v>459</v>
      </c>
      <c r="H36" s="32">
        <v>382</v>
      </c>
      <c r="I36" s="32">
        <v>3165</v>
      </c>
    </row>
    <row r="37" spans="1:9" ht="12.75">
      <c r="A37" s="39"/>
      <c r="B37" s="48"/>
      <c r="C37" s="48"/>
      <c r="D37" s="48"/>
      <c r="E37" s="48"/>
      <c r="F37" s="48"/>
      <c r="G37" s="48"/>
      <c r="H37" s="48"/>
      <c r="I37" s="48"/>
    </row>
  </sheetData>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78" r:id="rId1"/>
  <headerFooter alignWithMargins="0">
    <oddHeader>&amp;C&amp;"Arial,Regular"Fertility and Family Surveys (FFS)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75" zoomScaleNormal="75" workbookViewId="0" topLeftCell="A1">
      <selection activeCell="A1" sqref="A1"/>
    </sheetView>
  </sheetViews>
  <sheetFormatPr defaultColWidth="9.33203125" defaultRowHeight="12.75"/>
  <cols>
    <col min="1" max="1" width="50.83203125" style="21" customWidth="1"/>
    <col min="2" max="16384" width="10.83203125" style="21" customWidth="1"/>
  </cols>
  <sheetData>
    <row r="1" spans="1:11" ht="12.75">
      <c r="A1" s="1" t="s">
        <v>36</v>
      </c>
      <c r="B1" s="3"/>
      <c r="C1" s="3"/>
      <c r="D1" s="3"/>
      <c r="E1" s="3"/>
      <c r="F1" s="3"/>
      <c r="G1" s="3"/>
      <c r="H1" s="3"/>
      <c r="I1" s="3"/>
      <c r="J1" s="3"/>
      <c r="K1" s="3"/>
    </row>
    <row r="2" spans="1:11" ht="12.75">
      <c r="A2" s="1" t="s">
        <v>454</v>
      </c>
      <c r="B2" s="3"/>
      <c r="C2" s="3"/>
      <c r="D2" s="3"/>
      <c r="E2" s="3"/>
      <c r="F2" s="3"/>
      <c r="G2" s="3"/>
      <c r="H2" s="3"/>
      <c r="I2" s="3"/>
      <c r="J2" s="3"/>
      <c r="K2" s="3"/>
    </row>
    <row r="3" spans="1:11" ht="12.75">
      <c r="A3" s="1"/>
      <c r="B3" s="3"/>
      <c r="C3" s="3"/>
      <c r="D3" s="3"/>
      <c r="E3" s="3"/>
      <c r="F3" s="3"/>
      <c r="G3" s="3"/>
      <c r="H3" s="3"/>
      <c r="I3" s="3"/>
      <c r="J3" s="3"/>
      <c r="K3" s="3"/>
    </row>
    <row r="4" spans="1:11" ht="12.75">
      <c r="A4" s="113"/>
      <c r="B4" s="113">
        <v>1950</v>
      </c>
      <c r="C4" s="113">
        <v>1955</v>
      </c>
      <c r="D4" s="113">
        <v>1960</v>
      </c>
      <c r="E4" s="113">
        <v>1965</v>
      </c>
      <c r="F4" s="113">
        <v>1970</v>
      </c>
      <c r="G4" s="113">
        <v>1975</v>
      </c>
      <c r="H4" s="113">
        <v>1980</v>
      </c>
      <c r="I4" s="113">
        <v>1985</v>
      </c>
      <c r="J4" s="113">
        <v>1990</v>
      </c>
      <c r="K4" s="113">
        <v>1995</v>
      </c>
    </row>
    <row r="6" spans="1:11" ht="12.75">
      <c r="A6" s="4" t="s">
        <v>392</v>
      </c>
      <c r="B6" s="15">
        <v>6935</v>
      </c>
      <c r="C6" s="15">
        <v>6947</v>
      </c>
      <c r="D6" s="15">
        <v>7047</v>
      </c>
      <c r="E6" s="15">
        <v>7271</v>
      </c>
      <c r="F6" s="15">
        <v>7467</v>
      </c>
      <c r="G6" s="15">
        <v>7579</v>
      </c>
      <c r="H6" s="15">
        <v>7549</v>
      </c>
      <c r="I6" s="15">
        <v>7578</v>
      </c>
      <c r="J6" s="15">
        <v>7729</v>
      </c>
      <c r="K6" s="15">
        <v>8047</v>
      </c>
    </row>
    <row r="7" ht="12.75">
      <c r="A7" s="4" t="s">
        <v>393</v>
      </c>
    </row>
    <row r="8" spans="1:11" ht="12.75">
      <c r="A8" s="21" t="s">
        <v>37</v>
      </c>
      <c r="B8" s="16">
        <v>22.9</v>
      </c>
      <c r="C8" s="16">
        <v>22.5</v>
      </c>
      <c r="D8" s="16">
        <v>22</v>
      </c>
      <c r="E8" s="16">
        <v>23.4</v>
      </c>
      <c r="F8" s="16">
        <v>24.4</v>
      </c>
      <c r="G8" s="16">
        <v>23.2</v>
      </c>
      <c r="H8" s="16">
        <v>20.4</v>
      </c>
      <c r="I8" s="16">
        <v>18.2</v>
      </c>
      <c r="J8" s="16">
        <v>17.4</v>
      </c>
      <c r="K8" s="16">
        <v>17.5</v>
      </c>
    </row>
    <row r="9" spans="1:11" ht="12.75">
      <c r="A9" s="21" t="s">
        <v>227</v>
      </c>
      <c r="B9" s="16">
        <v>15.6</v>
      </c>
      <c r="C9" s="16">
        <v>17.3</v>
      </c>
      <c r="D9" s="16">
        <v>18.2</v>
      </c>
      <c r="E9" s="16">
        <v>19.4</v>
      </c>
      <c r="F9" s="16">
        <v>20.1</v>
      </c>
      <c r="G9" s="16">
        <v>20.4</v>
      </c>
      <c r="H9" s="16">
        <v>19.1</v>
      </c>
      <c r="I9" s="16">
        <v>19.8</v>
      </c>
      <c r="J9" s="16">
        <v>20.1</v>
      </c>
      <c r="K9" s="16">
        <v>19.7</v>
      </c>
    </row>
    <row r="10" spans="1:11" ht="12.75">
      <c r="A10" s="39"/>
      <c r="B10" s="39"/>
      <c r="C10" s="39"/>
      <c r="D10" s="39"/>
      <c r="E10" s="39"/>
      <c r="F10" s="39"/>
      <c r="G10" s="39"/>
      <c r="H10" s="39"/>
      <c r="I10" s="39"/>
      <c r="J10" s="39"/>
      <c r="K10" s="39"/>
    </row>
    <row r="12" spans="1:11" ht="12.75">
      <c r="A12" s="4" t="s">
        <v>394</v>
      </c>
      <c r="B12" s="16" t="s">
        <v>38</v>
      </c>
      <c r="C12" s="16" t="s">
        <v>38</v>
      </c>
      <c r="D12" s="16">
        <v>2.7</v>
      </c>
      <c r="E12" s="16">
        <v>2.7</v>
      </c>
      <c r="F12" s="16">
        <v>2.3</v>
      </c>
      <c r="G12" s="16">
        <v>1.8</v>
      </c>
      <c r="H12" s="16">
        <v>1.6</v>
      </c>
      <c r="I12" s="16">
        <v>1.5</v>
      </c>
      <c r="J12" s="16">
        <v>1.5</v>
      </c>
      <c r="K12" s="16">
        <v>1.4</v>
      </c>
    </row>
    <row r="13" spans="1:11" ht="12.75">
      <c r="A13" s="4" t="s">
        <v>395</v>
      </c>
      <c r="B13" s="16" t="s">
        <v>38</v>
      </c>
      <c r="C13" s="16" t="s">
        <v>38</v>
      </c>
      <c r="D13" s="16" t="s">
        <v>38</v>
      </c>
      <c r="E13" s="16" t="s">
        <v>38</v>
      </c>
      <c r="F13" s="16">
        <v>23.9</v>
      </c>
      <c r="G13" s="16">
        <v>24.1</v>
      </c>
      <c r="H13" s="16">
        <v>24.6</v>
      </c>
      <c r="I13" s="16">
        <v>25.5</v>
      </c>
      <c r="J13" s="16">
        <v>26.2</v>
      </c>
      <c r="K13" s="16">
        <v>26.5</v>
      </c>
    </row>
    <row r="14" spans="1:11" ht="12.75">
      <c r="A14" s="4" t="s">
        <v>396</v>
      </c>
      <c r="B14" s="16"/>
      <c r="C14" s="16"/>
      <c r="D14" s="16"/>
      <c r="E14" s="16"/>
      <c r="F14" s="16"/>
      <c r="G14" s="16"/>
      <c r="H14" s="16"/>
      <c r="I14" s="16"/>
      <c r="J14" s="16"/>
      <c r="K14" s="16"/>
    </row>
    <row r="15" spans="1:11" ht="12.75">
      <c r="A15" s="21" t="s">
        <v>277</v>
      </c>
      <c r="B15" s="16" t="s">
        <v>38</v>
      </c>
      <c r="C15" s="16" t="s">
        <v>38</v>
      </c>
      <c r="D15" s="16">
        <v>35.5</v>
      </c>
      <c r="E15" s="16">
        <v>34</v>
      </c>
      <c r="F15" s="16">
        <v>36.7</v>
      </c>
      <c r="G15" s="16">
        <v>39.9</v>
      </c>
      <c r="H15" s="16">
        <v>41.2</v>
      </c>
      <c r="I15" s="16">
        <v>42.8</v>
      </c>
      <c r="J15" s="16">
        <v>42.6</v>
      </c>
      <c r="K15" s="16">
        <v>39.7</v>
      </c>
    </row>
    <row r="16" spans="1:11" ht="12.75">
      <c r="A16" s="4" t="s">
        <v>397</v>
      </c>
      <c r="B16" s="16"/>
      <c r="C16" s="16"/>
      <c r="D16" s="16"/>
      <c r="E16" s="16"/>
      <c r="F16" s="16"/>
      <c r="G16" s="16"/>
      <c r="H16" s="16"/>
      <c r="I16" s="16"/>
      <c r="J16" s="16"/>
      <c r="K16" s="16"/>
    </row>
    <row r="17" spans="1:11" ht="12.75">
      <c r="A17" s="21" t="s">
        <v>39</v>
      </c>
      <c r="B17" s="16" t="s">
        <v>38</v>
      </c>
      <c r="C17" s="16" t="s">
        <v>38</v>
      </c>
      <c r="D17" s="16">
        <v>12.8</v>
      </c>
      <c r="E17" s="16">
        <v>8.9</v>
      </c>
      <c r="F17" s="16">
        <v>8.1</v>
      </c>
      <c r="G17" s="16">
        <v>8.7</v>
      </c>
      <c r="H17" s="16">
        <v>7.6</v>
      </c>
      <c r="I17" s="16">
        <v>8.7</v>
      </c>
      <c r="J17" s="16">
        <v>13.1</v>
      </c>
      <c r="K17" s="16">
        <v>20.1</v>
      </c>
    </row>
    <row r="18" spans="1:11" ht="12.75">
      <c r="A18" s="4" t="s">
        <v>398</v>
      </c>
      <c r="B18" s="16"/>
      <c r="C18" s="16"/>
      <c r="D18" s="16"/>
      <c r="E18" s="16"/>
      <c r="F18" s="16"/>
      <c r="G18" s="16"/>
      <c r="H18" s="16"/>
      <c r="I18" s="16"/>
      <c r="J18" s="16"/>
      <c r="K18" s="16"/>
    </row>
    <row r="19" spans="1:11" ht="12.75">
      <c r="A19" s="21" t="s">
        <v>40</v>
      </c>
      <c r="B19" s="16" t="s">
        <v>38</v>
      </c>
      <c r="C19" s="16">
        <v>14.3</v>
      </c>
      <c r="D19" s="16">
        <v>13</v>
      </c>
      <c r="E19" s="16">
        <v>13.1</v>
      </c>
      <c r="F19" s="16">
        <v>12.8</v>
      </c>
      <c r="G19" s="16">
        <v>13.5</v>
      </c>
      <c r="H19" s="16">
        <v>17.8</v>
      </c>
      <c r="I19" s="16">
        <v>22.4</v>
      </c>
      <c r="J19" s="16">
        <v>23.6</v>
      </c>
      <c r="K19" s="16">
        <v>27.4</v>
      </c>
    </row>
    <row r="20" spans="1:11" ht="12.75">
      <c r="A20" s="39"/>
      <c r="B20" s="114"/>
      <c r="C20" s="39"/>
      <c r="D20" s="39"/>
      <c r="E20" s="39"/>
      <c r="F20" s="39"/>
      <c r="G20" s="39"/>
      <c r="H20" s="39"/>
      <c r="I20" s="39"/>
      <c r="J20" s="39"/>
      <c r="K20" s="39"/>
    </row>
    <row r="22" spans="1:11" ht="12.75">
      <c r="A22" s="4" t="s">
        <v>399</v>
      </c>
      <c r="B22" s="16">
        <v>24.5</v>
      </c>
      <c r="C22" s="16">
        <v>24</v>
      </c>
      <c r="D22" s="16">
        <v>21.9</v>
      </c>
      <c r="E22" s="16">
        <v>22.2</v>
      </c>
      <c r="F22" s="16">
        <v>21.7</v>
      </c>
      <c r="G22" s="16">
        <v>21.4</v>
      </c>
      <c r="H22" s="16">
        <v>21.9</v>
      </c>
      <c r="I22" s="16">
        <v>23.1</v>
      </c>
      <c r="J22" s="16">
        <v>24.3</v>
      </c>
      <c r="K22" s="16">
        <v>25</v>
      </c>
    </row>
    <row r="23" spans="1:11" ht="12.75">
      <c r="A23" s="4" t="s">
        <v>400</v>
      </c>
      <c r="B23" s="16" t="s">
        <v>38</v>
      </c>
      <c r="C23" s="16" t="s">
        <v>38</v>
      </c>
      <c r="D23" s="115">
        <v>1.03</v>
      </c>
      <c r="E23" s="115">
        <v>0.99</v>
      </c>
      <c r="F23" s="115">
        <v>0.91</v>
      </c>
      <c r="G23" s="115">
        <v>0.75</v>
      </c>
      <c r="H23" s="115">
        <v>0.68</v>
      </c>
      <c r="I23" s="115">
        <v>0.6</v>
      </c>
      <c r="J23" s="115">
        <v>0.58</v>
      </c>
      <c r="K23" s="115">
        <v>0.55</v>
      </c>
    </row>
    <row r="24" spans="1:11" ht="12.75">
      <c r="A24" s="4" t="s">
        <v>401</v>
      </c>
      <c r="B24" s="16" t="s">
        <v>38</v>
      </c>
      <c r="C24" s="16" t="s">
        <v>38</v>
      </c>
      <c r="D24" s="115">
        <v>0.13</v>
      </c>
      <c r="E24" s="115">
        <v>0.14</v>
      </c>
      <c r="F24" s="115">
        <v>0.18</v>
      </c>
      <c r="G24" s="115">
        <v>0.2</v>
      </c>
      <c r="H24" s="115">
        <v>0.26</v>
      </c>
      <c r="I24" s="115">
        <v>0.31</v>
      </c>
      <c r="J24" s="115">
        <v>0.33</v>
      </c>
      <c r="K24" s="115">
        <v>0.38</v>
      </c>
    </row>
    <row r="25" spans="1:11" ht="12.75">
      <c r="A25" s="4" t="s">
        <v>402</v>
      </c>
      <c r="B25" s="16"/>
      <c r="C25" s="16"/>
      <c r="D25" s="16"/>
      <c r="E25" s="16"/>
      <c r="F25" s="16"/>
      <c r="G25" s="16"/>
      <c r="H25" s="16"/>
      <c r="I25" s="16"/>
      <c r="J25" s="16"/>
      <c r="K25" s="16"/>
    </row>
    <row r="26" spans="1:11" ht="12.75">
      <c r="A26" s="21" t="s">
        <v>278</v>
      </c>
      <c r="B26" s="16" t="s">
        <v>38</v>
      </c>
      <c r="C26" s="16" t="s">
        <v>38</v>
      </c>
      <c r="D26" s="16" t="s">
        <v>38</v>
      </c>
      <c r="E26" s="16" t="s">
        <v>38</v>
      </c>
      <c r="F26" s="16" t="s">
        <v>38</v>
      </c>
      <c r="G26" s="16" t="s">
        <v>38</v>
      </c>
      <c r="H26" s="16" t="s">
        <v>38</v>
      </c>
      <c r="I26" s="16">
        <v>3.8</v>
      </c>
      <c r="J26" s="16">
        <v>5.8</v>
      </c>
      <c r="K26" s="16">
        <v>14.2</v>
      </c>
    </row>
    <row r="27" spans="1:11" ht="12.75">
      <c r="A27" s="39"/>
      <c r="B27" s="48"/>
      <c r="C27" s="48"/>
      <c r="D27" s="48"/>
      <c r="E27" s="48"/>
      <c r="F27" s="48"/>
      <c r="G27" s="48"/>
      <c r="H27" s="48"/>
      <c r="I27" s="48"/>
      <c r="J27" s="48"/>
      <c r="K27" s="48"/>
    </row>
    <row r="28" spans="2:11" ht="12.75">
      <c r="B28" s="15"/>
      <c r="C28" s="15"/>
      <c r="D28" s="15"/>
      <c r="E28" s="15"/>
      <c r="F28" s="15"/>
      <c r="G28" s="15"/>
      <c r="H28" s="15"/>
      <c r="I28" s="15"/>
      <c r="J28" s="15"/>
      <c r="K28" s="15"/>
    </row>
    <row r="29" ht="12.75">
      <c r="A29" s="4" t="s">
        <v>403</v>
      </c>
    </row>
    <row r="30" spans="1:11" ht="12.75">
      <c r="A30" s="21" t="s">
        <v>41</v>
      </c>
      <c r="B30" s="15">
        <v>61.9</v>
      </c>
      <c r="C30" s="15">
        <v>64.6</v>
      </c>
      <c r="D30" s="15">
        <v>65.4</v>
      </c>
      <c r="E30" s="15">
        <v>66.6</v>
      </c>
      <c r="F30" s="15">
        <v>66.5</v>
      </c>
      <c r="G30" s="15">
        <v>67.7</v>
      </c>
      <c r="H30" s="15">
        <v>69</v>
      </c>
      <c r="I30" s="15">
        <v>70.4</v>
      </c>
      <c r="J30" s="15">
        <v>72.4</v>
      </c>
      <c r="K30" s="15">
        <v>73.5</v>
      </c>
    </row>
    <row r="31" spans="1:11" ht="12.75">
      <c r="A31" s="21" t="s">
        <v>42</v>
      </c>
      <c r="B31" s="15">
        <v>66.9</v>
      </c>
      <c r="C31" s="15">
        <v>70.4</v>
      </c>
      <c r="D31" s="15">
        <v>71.9</v>
      </c>
      <c r="E31" s="15">
        <v>73</v>
      </c>
      <c r="F31" s="15">
        <v>73.4</v>
      </c>
      <c r="G31" s="15">
        <v>74.7</v>
      </c>
      <c r="H31" s="15">
        <v>76.1</v>
      </c>
      <c r="I31" s="15">
        <v>77.3</v>
      </c>
      <c r="J31" s="15">
        <v>78.9</v>
      </c>
      <c r="K31" s="15">
        <v>80.1</v>
      </c>
    </row>
    <row r="32" spans="1:11" ht="12.75">
      <c r="A32" s="4" t="s">
        <v>404</v>
      </c>
      <c r="B32" s="16">
        <v>66</v>
      </c>
      <c r="C32" s="16">
        <v>46</v>
      </c>
      <c r="D32" s="15">
        <v>37.5</v>
      </c>
      <c r="E32" s="15">
        <v>28.3</v>
      </c>
      <c r="F32" s="15">
        <v>25.9</v>
      </c>
      <c r="G32" s="15">
        <v>2.5</v>
      </c>
      <c r="H32" s="15">
        <v>14.3</v>
      </c>
      <c r="I32" s="15">
        <v>11.2</v>
      </c>
      <c r="J32" s="15">
        <v>7.8</v>
      </c>
      <c r="K32" s="15">
        <v>5.4</v>
      </c>
    </row>
    <row r="33" spans="1:11" ht="12.75">
      <c r="A33" s="39"/>
      <c r="B33" s="39"/>
      <c r="C33" s="39"/>
      <c r="D33" s="39"/>
      <c r="E33" s="39"/>
      <c r="F33" s="39"/>
      <c r="G33" s="39"/>
      <c r="H33" s="39"/>
      <c r="I33" s="39"/>
      <c r="J33" s="39"/>
      <c r="K33" s="39"/>
    </row>
    <row r="35" spans="1:11" ht="12.75">
      <c r="A35" s="4" t="s">
        <v>405</v>
      </c>
      <c r="B35" s="15"/>
      <c r="C35" s="15"/>
      <c r="D35" s="15"/>
      <c r="E35" s="15"/>
      <c r="F35" s="15"/>
      <c r="G35" s="15"/>
      <c r="H35" s="15"/>
      <c r="I35" s="15"/>
      <c r="J35" s="15"/>
      <c r="K35" s="15"/>
    </row>
    <row r="36" spans="1:11" ht="12.75">
      <c r="A36" s="21" t="s">
        <v>43</v>
      </c>
      <c r="B36" s="15">
        <v>2205</v>
      </c>
      <c r="C36" s="15" t="s">
        <v>38</v>
      </c>
      <c r="D36" s="15">
        <v>2306</v>
      </c>
      <c r="E36" s="15" t="s">
        <v>38</v>
      </c>
      <c r="F36" s="15">
        <v>2571</v>
      </c>
      <c r="G36" s="15" t="s">
        <v>38</v>
      </c>
      <c r="H36" s="15">
        <v>2764</v>
      </c>
      <c r="I36" s="15" t="s">
        <v>38</v>
      </c>
      <c r="J36" s="15">
        <v>3013</v>
      </c>
      <c r="K36" s="15">
        <v>3170</v>
      </c>
    </row>
    <row r="37" spans="1:11" ht="12.75">
      <c r="A37" s="4" t="s">
        <v>406</v>
      </c>
      <c r="B37" s="15"/>
      <c r="C37" s="15"/>
      <c r="D37" s="15"/>
      <c r="E37" s="15"/>
      <c r="F37" s="15"/>
      <c r="G37" s="15"/>
      <c r="H37" s="15"/>
      <c r="I37" s="15"/>
      <c r="J37" s="15"/>
      <c r="K37" s="15"/>
    </row>
    <row r="38" spans="1:11" ht="12.75">
      <c r="A38" s="21" t="s">
        <v>44</v>
      </c>
      <c r="B38" s="15">
        <v>17.5</v>
      </c>
      <c r="C38" s="15" t="s">
        <v>38</v>
      </c>
      <c r="D38" s="15">
        <v>19.7</v>
      </c>
      <c r="E38" s="15" t="s">
        <v>38</v>
      </c>
      <c r="F38" s="15">
        <v>25.6</v>
      </c>
      <c r="G38" s="15" t="s">
        <v>38</v>
      </c>
      <c r="H38" s="15">
        <v>28.3</v>
      </c>
      <c r="I38" s="15" t="s">
        <v>38</v>
      </c>
      <c r="J38" s="15">
        <v>29.7</v>
      </c>
      <c r="K38" s="15">
        <v>29.8</v>
      </c>
    </row>
    <row r="39" ht="12.75">
      <c r="A39" s="4" t="s">
        <v>407</v>
      </c>
    </row>
    <row r="40" spans="1:11" ht="12.75">
      <c r="A40" s="21" t="s">
        <v>45</v>
      </c>
      <c r="B40" s="15" t="s">
        <v>38</v>
      </c>
      <c r="C40" s="15" t="s">
        <v>38</v>
      </c>
      <c r="D40" s="21">
        <v>3.07</v>
      </c>
      <c r="E40" s="15" t="s">
        <v>38</v>
      </c>
      <c r="F40" s="21">
        <v>2.91</v>
      </c>
      <c r="G40" s="15" t="s">
        <v>38</v>
      </c>
      <c r="H40" s="21">
        <v>2.73</v>
      </c>
      <c r="I40" s="15" t="s">
        <v>38</v>
      </c>
      <c r="J40" s="21">
        <v>2.59</v>
      </c>
      <c r="K40" s="21">
        <v>2.49</v>
      </c>
    </row>
    <row r="41" spans="1:11" ht="12.75">
      <c r="A41" s="39"/>
      <c r="B41" s="39"/>
      <c r="C41" s="39"/>
      <c r="D41" s="39"/>
      <c r="E41" s="39"/>
      <c r="F41" s="39"/>
      <c r="G41" s="39"/>
      <c r="H41" s="39"/>
      <c r="I41" s="39"/>
      <c r="J41" s="39"/>
      <c r="K41" s="39"/>
    </row>
    <row r="42" spans="1:11" ht="12.75">
      <c r="A42" s="38" t="s">
        <v>279</v>
      </c>
      <c r="B42" s="38"/>
      <c r="C42" s="38"/>
      <c r="D42" s="38"/>
      <c r="E42" s="38"/>
      <c r="F42" s="38"/>
      <c r="G42" s="38"/>
      <c r="H42" s="38"/>
      <c r="I42" s="38"/>
      <c r="J42" s="38"/>
      <c r="K42" s="38"/>
    </row>
    <row r="43" s="32" customFormat="1" ht="12.75"/>
    <row r="44" s="32" customFormat="1" ht="14.25">
      <c r="A44" s="31"/>
    </row>
    <row r="45" s="32" customFormat="1" ht="14.25">
      <c r="A45" s="31"/>
    </row>
    <row r="46" s="32" customFormat="1" ht="12.75"/>
    <row r="47" s="32" customFormat="1" ht="12.75">
      <c r="A47" s="32" t="s">
        <v>35</v>
      </c>
    </row>
    <row r="48" s="32" customFormat="1" ht="12.75">
      <c r="A48" s="32" t="s">
        <v>35</v>
      </c>
    </row>
    <row r="49" s="32" customFormat="1" ht="12.75"/>
    <row r="50" ht="12.75">
      <c r="A50" s="21" t="s">
        <v>35</v>
      </c>
    </row>
    <row r="51" ht="12.75">
      <c r="A51" s="21" t="s">
        <v>47</v>
      </c>
    </row>
    <row r="52" ht="12.75">
      <c r="A52" s="21" t="s">
        <v>33</v>
      </c>
    </row>
  </sheetData>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67" r:id="rId1"/>
  <headerFooter alignWithMargins="0">
    <oddHeader>&amp;C&amp;"Arial,Regular"Fertility and Family Surveys (FFS)</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I43"/>
  <sheetViews>
    <sheetView zoomScale="75" zoomScaleNormal="75" workbookViewId="0" topLeftCell="A2">
      <selection activeCell="A2" sqref="A2"/>
    </sheetView>
  </sheetViews>
  <sheetFormatPr defaultColWidth="9.33203125" defaultRowHeight="12.75"/>
  <cols>
    <col min="1" max="1" width="50.83203125" style="21" customWidth="1"/>
    <col min="2" max="16384" width="10.83203125" style="21" customWidth="1"/>
  </cols>
  <sheetData>
    <row r="1" spans="1:9" s="4" customFormat="1" ht="12.75">
      <c r="A1" s="1" t="s">
        <v>173</v>
      </c>
      <c r="B1" s="1"/>
      <c r="C1" s="1"/>
      <c r="D1" s="1"/>
      <c r="E1" s="1"/>
      <c r="F1" s="1"/>
      <c r="G1" s="1"/>
      <c r="H1" s="1"/>
      <c r="I1" s="1"/>
    </row>
    <row r="2" spans="1:9" s="4" customFormat="1" ht="12.75">
      <c r="A2" s="1" t="s">
        <v>313</v>
      </c>
      <c r="B2" s="1"/>
      <c r="C2" s="1"/>
      <c r="D2" s="1"/>
      <c r="E2" s="1"/>
      <c r="F2" s="1"/>
      <c r="G2" s="1"/>
      <c r="H2" s="1"/>
      <c r="I2" s="1"/>
    </row>
    <row r="3" spans="1:9" s="4" customFormat="1" ht="12.75">
      <c r="A3" s="1"/>
      <c r="B3" s="1"/>
      <c r="C3" s="1"/>
      <c r="D3" s="1"/>
      <c r="E3" s="1"/>
      <c r="F3" s="1"/>
      <c r="G3" s="1"/>
      <c r="H3" s="1"/>
      <c r="I3" s="1"/>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spans="1:9" ht="12.75">
      <c r="A8" s="38"/>
      <c r="B8" s="38"/>
      <c r="C8" s="38"/>
      <c r="D8" s="38"/>
      <c r="E8" s="38"/>
      <c r="F8" s="38"/>
      <c r="G8" s="38"/>
      <c r="H8" s="38"/>
      <c r="I8" s="38"/>
    </row>
    <row r="9" spans="1:9" ht="12.75">
      <c r="A9" s="38" t="s">
        <v>165</v>
      </c>
      <c r="B9" s="38"/>
      <c r="C9" s="38"/>
      <c r="D9" s="38"/>
      <c r="E9" s="38"/>
      <c r="F9" s="38"/>
      <c r="G9" s="38"/>
      <c r="H9" s="38"/>
      <c r="I9" s="38"/>
    </row>
    <row r="10" spans="2:9" ht="12.75">
      <c r="B10" s="15"/>
      <c r="C10" s="15"/>
      <c r="D10" s="15"/>
      <c r="E10" s="15"/>
      <c r="F10" s="15"/>
      <c r="G10" s="15"/>
      <c r="H10" s="15"/>
      <c r="I10" s="15"/>
    </row>
    <row r="11" spans="1:9" ht="12.75">
      <c r="A11" s="4" t="s">
        <v>348</v>
      </c>
      <c r="B11" s="53">
        <v>0</v>
      </c>
      <c r="C11" s="53">
        <v>0</v>
      </c>
      <c r="D11" s="53">
        <v>2</v>
      </c>
      <c r="E11" s="53">
        <v>2.6</v>
      </c>
      <c r="F11" s="53">
        <v>2.2</v>
      </c>
      <c r="G11" s="53">
        <v>0</v>
      </c>
      <c r="H11" s="53">
        <v>0</v>
      </c>
      <c r="I11" s="53">
        <v>1.2</v>
      </c>
    </row>
    <row r="12" spans="1:9" ht="12.75">
      <c r="A12" s="21" t="s">
        <v>298</v>
      </c>
      <c r="B12" s="53">
        <v>0</v>
      </c>
      <c r="C12" s="53">
        <v>0</v>
      </c>
      <c r="D12" s="53">
        <v>2</v>
      </c>
      <c r="E12" s="53">
        <v>2.6</v>
      </c>
      <c r="F12" s="53">
        <v>2.2</v>
      </c>
      <c r="G12" s="53">
        <v>0</v>
      </c>
      <c r="H12" s="53">
        <v>0</v>
      </c>
      <c r="I12" s="53">
        <v>1.2</v>
      </c>
    </row>
    <row r="13" spans="2:9" ht="12.75">
      <c r="B13" s="15"/>
      <c r="C13" s="15"/>
      <c r="D13" s="15"/>
      <c r="E13" s="15"/>
      <c r="F13" s="15"/>
      <c r="G13" s="15"/>
      <c r="H13" s="15"/>
      <c r="I13" s="15"/>
    </row>
    <row r="14" spans="1:9" ht="12.75">
      <c r="A14" s="4" t="s">
        <v>349</v>
      </c>
      <c r="B14" s="16"/>
      <c r="C14" s="16"/>
      <c r="D14" s="16"/>
      <c r="E14" s="16"/>
      <c r="F14" s="16"/>
      <c r="G14" s="16"/>
      <c r="H14" s="16"/>
      <c r="I14" s="16"/>
    </row>
    <row r="15" spans="1:9" ht="12.75">
      <c r="A15" s="21" t="s">
        <v>174</v>
      </c>
      <c r="B15" s="53">
        <v>5.3</v>
      </c>
      <c r="C15" s="53">
        <v>10.2</v>
      </c>
      <c r="D15" s="53">
        <v>3.9</v>
      </c>
      <c r="E15" s="53">
        <v>1.2</v>
      </c>
      <c r="F15" s="53">
        <v>1</v>
      </c>
      <c r="G15" s="53">
        <v>0.6</v>
      </c>
      <c r="H15" s="53">
        <v>0</v>
      </c>
      <c r="I15" s="53">
        <v>3</v>
      </c>
    </row>
    <row r="16" spans="2:9" ht="12.75">
      <c r="B16" s="15"/>
      <c r="C16" s="15"/>
      <c r="D16" s="15"/>
      <c r="E16" s="15"/>
      <c r="F16" s="15"/>
      <c r="G16" s="15"/>
      <c r="H16" s="15"/>
      <c r="I16" s="15"/>
    </row>
    <row r="17" spans="1:9" ht="12.75">
      <c r="A17" s="4" t="s">
        <v>350</v>
      </c>
      <c r="B17" s="53" t="s">
        <v>38</v>
      </c>
      <c r="C17" s="53" t="s">
        <v>38</v>
      </c>
      <c r="D17" s="53" t="s">
        <v>38</v>
      </c>
      <c r="E17" s="53" t="s">
        <v>38</v>
      </c>
      <c r="F17" s="53" t="s">
        <v>38</v>
      </c>
      <c r="G17" s="53" t="s">
        <v>38</v>
      </c>
      <c r="H17" s="53" t="s">
        <v>38</v>
      </c>
      <c r="I17" s="53" t="s">
        <v>38</v>
      </c>
    </row>
    <row r="18" spans="2:9" ht="12.75">
      <c r="B18" s="15"/>
      <c r="C18" s="15"/>
      <c r="D18" s="15"/>
      <c r="E18" s="15"/>
      <c r="F18" s="15"/>
      <c r="G18" s="15"/>
      <c r="H18" s="15"/>
      <c r="I18" s="15"/>
    </row>
    <row r="19" ht="12.75">
      <c r="A19" s="4" t="s">
        <v>351</v>
      </c>
    </row>
    <row r="20" spans="1:9" ht="12.75">
      <c r="A20" s="21" t="s">
        <v>352</v>
      </c>
      <c r="B20" s="53">
        <v>66</v>
      </c>
      <c r="C20" s="53">
        <v>49.2</v>
      </c>
      <c r="D20" s="53">
        <v>50.6</v>
      </c>
      <c r="E20" s="53">
        <v>45</v>
      </c>
      <c r="F20" s="53">
        <v>36</v>
      </c>
      <c r="G20" s="53">
        <v>30</v>
      </c>
      <c r="H20" s="53">
        <v>13.9</v>
      </c>
      <c r="I20" s="53">
        <v>40</v>
      </c>
    </row>
    <row r="21" spans="1:9" ht="12.75">
      <c r="A21" s="21" t="s">
        <v>167</v>
      </c>
      <c r="B21" s="53">
        <v>48.9</v>
      </c>
      <c r="C21" s="53">
        <v>27.8</v>
      </c>
      <c r="D21" s="53">
        <v>30.6</v>
      </c>
      <c r="E21" s="53">
        <v>20.4</v>
      </c>
      <c r="F21" s="53">
        <v>13</v>
      </c>
      <c r="G21" s="53">
        <v>15</v>
      </c>
      <c r="H21" s="53">
        <v>7.1</v>
      </c>
      <c r="I21" s="53">
        <v>21.2</v>
      </c>
    </row>
    <row r="22" spans="1:9" ht="12.75">
      <c r="A22" s="21" t="s">
        <v>168</v>
      </c>
      <c r="B22" s="53">
        <v>2.3</v>
      </c>
      <c r="C22" s="53">
        <v>3.6</v>
      </c>
      <c r="D22" s="53">
        <v>3.4</v>
      </c>
      <c r="E22" s="53">
        <v>5.2</v>
      </c>
      <c r="F22" s="53">
        <v>4.4</v>
      </c>
      <c r="G22" s="53">
        <v>8.3</v>
      </c>
      <c r="H22" s="53">
        <v>1.8</v>
      </c>
      <c r="I22" s="53">
        <v>4.2</v>
      </c>
    </row>
    <row r="23" spans="1:9" ht="12.75">
      <c r="A23" s="21" t="s">
        <v>169</v>
      </c>
      <c r="B23" s="53">
        <v>0</v>
      </c>
      <c r="C23" s="53">
        <v>0</v>
      </c>
      <c r="D23" s="53">
        <v>0</v>
      </c>
      <c r="E23" s="53">
        <v>2.6</v>
      </c>
      <c r="F23" s="53">
        <v>0.8</v>
      </c>
      <c r="G23" s="53">
        <v>0</v>
      </c>
      <c r="H23" s="53">
        <v>0</v>
      </c>
      <c r="I23" s="53">
        <v>0.6</v>
      </c>
    </row>
    <row r="24" spans="1:9" ht="12.75">
      <c r="A24" s="21" t="s">
        <v>170</v>
      </c>
      <c r="B24" s="53">
        <v>13.3</v>
      </c>
      <c r="C24" s="53">
        <v>15.1</v>
      </c>
      <c r="D24" s="53">
        <v>14.3</v>
      </c>
      <c r="E24" s="53">
        <v>15.7</v>
      </c>
      <c r="F24" s="53">
        <v>14.5</v>
      </c>
      <c r="G24" s="53">
        <v>5.7</v>
      </c>
      <c r="H24" s="53">
        <v>3.4</v>
      </c>
      <c r="I24" s="53">
        <v>12</v>
      </c>
    </row>
    <row r="25" spans="1:9" ht="12.75">
      <c r="A25" s="21" t="s">
        <v>171</v>
      </c>
      <c r="B25" s="53">
        <v>0</v>
      </c>
      <c r="C25" s="53">
        <v>2.7</v>
      </c>
      <c r="D25" s="53">
        <v>0.9</v>
      </c>
      <c r="E25" s="53">
        <v>0.2</v>
      </c>
      <c r="F25" s="53">
        <v>1.4</v>
      </c>
      <c r="G25" s="53">
        <v>0.3</v>
      </c>
      <c r="H25" s="53">
        <v>0</v>
      </c>
      <c r="I25" s="53">
        <v>0.9</v>
      </c>
    </row>
    <row r="26" spans="1:9" ht="12.75">
      <c r="A26" s="21" t="s">
        <v>172</v>
      </c>
      <c r="B26" s="53">
        <v>1.5</v>
      </c>
      <c r="C26" s="53">
        <v>0</v>
      </c>
      <c r="D26" s="53">
        <v>1.4</v>
      </c>
      <c r="E26" s="53">
        <v>0</v>
      </c>
      <c r="F26" s="53">
        <v>0</v>
      </c>
      <c r="G26" s="53">
        <v>0.8</v>
      </c>
      <c r="H26" s="53">
        <v>1.7</v>
      </c>
      <c r="I26" s="53">
        <v>0.7</v>
      </c>
    </row>
    <row r="27" spans="1:9" ht="12.75">
      <c r="A27" s="21" t="s">
        <v>281</v>
      </c>
      <c r="B27" s="53">
        <v>0</v>
      </c>
      <c r="C27" s="53">
        <v>0</v>
      </c>
      <c r="D27" s="53">
        <v>0</v>
      </c>
      <c r="E27" s="53">
        <v>0.9</v>
      </c>
      <c r="F27" s="53">
        <v>1.8</v>
      </c>
      <c r="G27" s="53">
        <v>0</v>
      </c>
      <c r="H27" s="53">
        <v>0</v>
      </c>
      <c r="I27" s="53">
        <v>0.5</v>
      </c>
    </row>
    <row r="28" spans="2:9" ht="12.75">
      <c r="B28" s="15"/>
      <c r="C28" s="15"/>
      <c r="D28" s="15"/>
      <c r="E28" s="15"/>
      <c r="F28" s="15"/>
      <c r="G28" s="15"/>
      <c r="H28" s="15"/>
      <c r="I28" s="15"/>
    </row>
    <row r="29" spans="1:9" ht="12.75">
      <c r="A29" s="4" t="s">
        <v>353</v>
      </c>
      <c r="B29" s="53" t="s">
        <v>38</v>
      </c>
      <c r="C29" s="53" t="s">
        <v>38</v>
      </c>
      <c r="D29" s="53" t="s">
        <v>38</v>
      </c>
      <c r="E29" s="53" t="s">
        <v>38</v>
      </c>
      <c r="F29" s="53" t="s">
        <v>38</v>
      </c>
      <c r="G29" s="53" t="s">
        <v>38</v>
      </c>
      <c r="H29" s="53" t="s">
        <v>38</v>
      </c>
      <c r="I29" s="53" t="s">
        <v>38</v>
      </c>
    </row>
    <row r="31" spans="1:9" ht="12.75">
      <c r="A31" s="4" t="s">
        <v>354</v>
      </c>
      <c r="B31" s="41">
        <v>28.7</v>
      </c>
      <c r="C31" s="41">
        <v>40.6</v>
      </c>
      <c r="D31" s="41">
        <v>43.5</v>
      </c>
      <c r="E31" s="41">
        <v>51.2</v>
      </c>
      <c r="F31" s="41">
        <v>60.8</v>
      </c>
      <c r="G31" s="41">
        <v>69.4</v>
      </c>
      <c r="H31" s="41">
        <v>86.1</v>
      </c>
      <c r="I31" s="41">
        <v>55.8</v>
      </c>
    </row>
    <row r="33" spans="1:9" ht="12.75">
      <c r="A33" s="21" t="s">
        <v>159</v>
      </c>
      <c r="B33" s="77" t="str">
        <f aca="true" t="shared" si="0" ref="B33:I33">"100.0"</f>
        <v>100.0</v>
      </c>
      <c r="C33" s="77" t="str">
        <f t="shared" si="0"/>
        <v>100.0</v>
      </c>
      <c r="D33" s="77" t="str">
        <f t="shared" si="0"/>
        <v>100.0</v>
      </c>
      <c r="E33" s="77" t="str">
        <f t="shared" si="0"/>
        <v>100.0</v>
      </c>
      <c r="F33" s="77" t="str">
        <f t="shared" si="0"/>
        <v>100.0</v>
      </c>
      <c r="G33" s="77" t="str">
        <f t="shared" si="0"/>
        <v>100.0</v>
      </c>
      <c r="H33" s="77" t="str">
        <f t="shared" si="0"/>
        <v>100.0</v>
      </c>
      <c r="I33" s="77" t="str">
        <f t="shared" si="0"/>
        <v>100.0</v>
      </c>
    </row>
    <row r="34" spans="2:9" ht="12.75">
      <c r="B34" s="38"/>
      <c r="C34" s="38"/>
      <c r="D34" s="38"/>
      <c r="E34" s="38"/>
      <c r="F34" s="38"/>
      <c r="G34" s="38"/>
      <c r="H34" s="38"/>
      <c r="I34" s="38"/>
    </row>
    <row r="35" spans="1:9" ht="12.75">
      <c r="A35" s="21" t="s">
        <v>160</v>
      </c>
      <c r="B35" s="78">
        <v>63</v>
      </c>
      <c r="C35" s="78">
        <v>146</v>
      </c>
      <c r="D35" s="78">
        <v>178</v>
      </c>
      <c r="E35" s="78">
        <v>182</v>
      </c>
      <c r="F35" s="78">
        <v>161</v>
      </c>
      <c r="G35" s="78">
        <v>118</v>
      </c>
      <c r="H35" s="78">
        <v>151</v>
      </c>
      <c r="I35" s="78">
        <v>997</v>
      </c>
    </row>
    <row r="36" spans="1:9" ht="12.75">
      <c r="A36" s="39"/>
      <c r="B36" s="39"/>
      <c r="C36" s="39"/>
      <c r="D36" s="39"/>
      <c r="E36" s="39"/>
      <c r="F36" s="39"/>
      <c r="G36" s="39"/>
      <c r="H36" s="39"/>
      <c r="I36" s="39"/>
    </row>
    <row r="39" ht="14.25">
      <c r="A39" s="52"/>
    </row>
    <row r="42" ht="14.25">
      <c r="A42" s="52"/>
    </row>
    <row r="43" ht="14.25">
      <c r="A43" s="52"/>
    </row>
  </sheetData>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78" r:id="rId1"/>
  <headerFooter alignWithMargins="0">
    <oddHeader>&amp;C&amp;"Arial,Regular"Fertility and Family Surveys (FFS)</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I59"/>
  <sheetViews>
    <sheetView zoomScale="75" zoomScaleNormal="75" workbookViewId="0" topLeftCell="A1">
      <selection activeCell="A1" sqref="A1"/>
    </sheetView>
  </sheetViews>
  <sheetFormatPr defaultColWidth="9.33203125" defaultRowHeight="12.75"/>
  <cols>
    <col min="1" max="1" width="50.83203125" style="21" customWidth="1"/>
    <col min="2" max="16384" width="10.83203125" style="21" customWidth="1"/>
  </cols>
  <sheetData>
    <row r="1" spans="1:9" s="4" customFormat="1" ht="12.75">
      <c r="A1" s="1" t="s">
        <v>175</v>
      </c>
      <c r="B1" s="1"/>
      <c r="C1" s="1"/>
      <c r="D1" s="1"/>
      <c r="E1" s="1"/>
      <c r="F1" s="1"/>
      <c r="G1" s="1"/>
      <c r="H1" s="1"/>
      <c r="I1" s="1"/>
    </row>
    <row r="2" spans="1:9" s="4" customFormat="1" ht="12.75">
      <c r="A2" s="1" t="s">
        <v>472</v>
      </c>
      <c r="B2" s="1"/>
      <c r="C2" s="1"/>
      <c r="D2" s="1"/>
      <c r="E2" s="1"/>
      <c r="F2" s="1"/>
      <c r="G2" s="1"/>
      <c r="H2" s="1"/>
      <c r="I2" s="1"/>
    </row>
    <row r="3" spans="1:9" s="4" customFormat="1" ht="12.75">
      <c r="A3" s="1"/>
      <c r="B3" s="1"/>
      <c r="C3" s="1"/>
      <c r="D3" s="1"/>
      <c r="E3" s="1"/>
      <c r="F3" s="1"/>
      <c r="G3" s="1"/>
      <c r="H3" s="1"/>
      <c r="I3" s="1"/>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9" ht="12.75">
      <c r="A9" s="4" t="s">
        <v>346</v>
      </c>
    </row>
    <row r="10" spans="1:9" ht="12.75">
      <c r="A10" s="7">
        <v>14</v>
      </c>
      <c r="B10" s="53">
        <v>0.1</v>
      </c>
      <c r="C10" s="53">
        <v>0.1</v>
      </c>
      <c r="D10" s="53">
        <v>0.1</v>
      </c>
      <c r="E10" s="53">
        <v>0</v>
      </c>
      <c r="F10" s="53">
        <v>0</v>
      </c>
      <c r="G10" s="53">
        <v>0</v>
      </c>
      <c r="H10" s="53">
        <v>0</v>
      </c>
      <c r="I10" s="53">
        <v>0.1</v>
      </c>
    </row>
    <row r="11" spans="1:9" ht="12.75">
      <c r="A11" s="7">
        <v>15</v>
      </c>
      <c r="B11" s="53">
        <v>0.3</v>
      </c>
      <c r="C11" s="53">
        <v>0.3</v>
      </c>
      <c r="D11" s="53">
        <v>0.5</v>
      </c>
      <c r="E11" s="53">
        <v>0</v>
      </c>
      <c r="F11" s="53">
        <v>0</v>
      </c>
      <c r="G11" s="53">
        <v>0</v>
      </c>
      <c r="H11" s="53">
        <v>0</v>
      </c>
      <c r="I11" s="53">
        <v>0.2</v>
      </c>
    </row>
    <row r="12" spans="1:9" ht="12.75">
      <c r="A12" s="7">
        <v>16</v>
      </c>
      <c r="B12" s="53">
        <v>0.6</v>
      </c>
      <c r="C12" s="53">
        <v>0.9</v>
      </c>
      <c r="D12" s="53">
        <v>1.2</v>
      </c>
      <c r="E12" s="53">
        <v>0.2</v>
      </c>
      <c r="F12" s="53">
        <v>0.2</v>
      </c>
      <c r="G12" s="53">
        <v>0</v>
      </c>
      <c r="H12" s="53">
        <v>0</v>
      </c>
      <c r="I12" s="53">
        <v>0.5</v>
      </c>
    </row>
    <row r="13" spans="1:9" ht="12.75">
      <c r="A13" s="7">
        <v>17</v>
      </c>
      <c r="B13" s="53">
        <v>1.1</v>
      </c>
      <c r="C13" s="53">
        <v>1.6</v>
      </c>
      <c r="D13" s="53">
        <v>1.2</v>
      </c>
      <c r="E13" s="53">
        <v>0.2</v>
      </c>
      <c r="F13" s="53">
        <v>0.2</v>
      </c>
      <c r="G13" s="53">
        <v>0</v>
      </c>
      <c r="H13" s="53">
        <v>0.7</v>
      </c>
      <c r="I13" s="53">
        <v>0.8</v>
      </c>
    </row>
    <row r="14" spans="1:9" ht="12.75">
      <c r="A14" s="7">
        <v>18</v>
      </c>
      <c r="B14" s="53">
        <v>1.8</v>
      </c>
      <c r="C14" s="53">
        <v>2.3</v>
      </c>
      <c r="D14" s="53">
        <v>1.5</v>
      </c>
      <c r="E14" s="53">
        <v>0.6</v>
      </c>
      <c r="F14" s="53">
        <v>0.5</v>
      </c>
      <c r="G14" s="53">
        <v>0.3</v>
      </c>
      <c r="H14" s="53">
        <v>0.7</v>
      </c>
      <c r="I14" s="53">
        <v>1.2</v>
      </c>
    </row>
    <row r="15" spans="1:9" ht="12.75">
      <c r="A15" s="7">
        <v>19</v>
      </c>
      <c r="B15" s="84">
        <v>1.8</v>
      </c>
      <c r="C15" s="53">
        <v>2.7</v>
      </c>
      <c r="D15" s="53">
        <v>1.9</v>
      </c>
      <c r="E15" s="53">
        <v>0.6</v>
      </c>
      <c r="F15" s="53">
        <v>0.7</v>
      </c>
      <c r="G15" s="53">
        <v>0.4</v>
      </c>
      <c r="H15" s="53">
        <v>1.1</v>
      </c>
      <c r="I15" s="53">
        <v>1.4</v>
      </c>
    </row>
    <row r="16" spans="1:9" ht="12.75">
      <c r="A16" s="7">
        <v>20</v>
      </c>
      <c r="B16" s="62">
        <v>-2.5</v>
      </c>
      <c r="C16" s="84">
        <v>3.4</v>
      </c>
      <c r="D16" s="84">
        <v>3.1</v>
      </c>
      <c r="E16" s="84">
        <v>2.1</v>
      </c>
      <c r="F16" s="84">
        <v>1.4</v>
      </c>
      <c r="G16" s="84">
        <v>1.2</v>
      </c>
      <c r="H16" s="84">
        <v>1.4</v>
      </c>
      <c r="I16" s="84">
        <v>2.2</v>
      </c>
    </row>
    <row r="17" spans="1:9" ht="12.75">
      <c r="A17" s="7">
        <v>21</v>
      </c>
      <c r="B17" s="84"/>
      <c r="C17" s="84">
        <v>4.1</v>
      </c>
      <c r="D17" s="84">
        <v>3.5</v>
      </c>
      <c r="E17" s="84">
        <v>2.6</v>
      </c>
      <c r="F17" s="84">
        <v>1.8</v>
      </c>
      <c r="G17" s="84">
        <v>2</v>
      </c>
      <c r="H17" s="84">
        <v>1.6</v>
      </c>
      <c r="I17" s="84">
        <v>2.7</v>
      </c>
    </row>
    <row r="18" spans="1:9" ht="12.75">
      <c r="A18" s="7">
        <v>22</v>
      </c>
      <c r="B18" s="84"/>
      <c r="C18" s="84">
        <v>5.1</v>
      </c>
      <c r="D18" s="84">
        <v>4.1</v>
      </c>
      <c r="E18" s="84">
        <v>3.5</v>
      </c>
      <c r="F18" s="84">
        <v>2.6</v>
      </c>
      <c r="G18" s="84">
        <v>2.1</v>
      </c>
      <c r="H18" s="84">
        <v>1.6</v>
      </c>
      <c r="I18" s="84">
        <v>3.2</v>
      </c>
    </row>
    <row r="19" spans="1:9" ht="12.75">
      <c r="A19" s="7">
        <v>23</v>
      </c>
      <c r="B19" s="84"/>
      <c r="C19" s="84">
        <v>5.2</v>
      </c>
      <c r="D19" s="84">
        <v>5</v>
      </c>
      <c r="E19" s="84">
        <v>3.7</v>
      </c>
      <c r="F19" s="84">
        <v>2.7</v>
      </c>
      <c r="G19" s="84">
        <v>2.1</v>
      </c>
      <c r="H19" s="84">
        <v>1.8</v>
      </c>
      <c r="I19" s="84">
        <v>3.5</v>
      </c>
    </row>
    <row r="20" spans="1:9" ht="12.75">
      <c r="A20" s="7">
        <v>24</v>
      </c>
      <c r="B20" s="84"/>
      <c r="C20" s="84">
        <v>5.2</v>
      </c>
      <c r="D20" s="84">
        <v>5.3</v>
      </c>
      <c r="E20" s="84">
        <v>4.3</v>
      </c>
      <c r="F20" s="84">
        <v>3</v>
      </c>
      <c r="G20" s="84">
        <v>2.8</v>
      </c>
      <c r="H20" s="84">
        <v>1.8</v>
      </c>
      <c r="I20" s="84">
        <v>3.7</v>
      </c>
    </row>
    <row r="21" spans="1:9" ht="12.75">
      <c r="A21" s="7">
        <v>25</v>
      </c>
      <c r="B21" s="84"/>
      <c r="C21" s="62">
        <v>-5.6</v>
      </c>
      <c r="D21" s="84">
        <v>5.9</v>
      </c>
      <c r="E21" s="84">
        <v>5</v>
      </c>
      <c r="F21" s="84">
        <v>3.7</v>
      </c>
      <c r="G21" s="84">
        <v>2.8</v>
      </c>
      <c r="H21" s="84">
        <v>2.1</v>
      </c>
      <c r="I21" s="84">
        <v>4.1</v>
      </c>
    </row>
    <row r="22" spans="1:9" ht="12.75">
      <c r="A22" s="7">
        <v>26</v>
      </c>
      <c r="B22" s="84"/>
      <c r="C22" s="84"/>
      <c r="D22" s="84">
        <v>6</v>
      </c>
      <c r="E22" s="84">
        <v>5.1</v>
      </c>
      <c r="F22" s="84">
        <v>5.5</v>
      </c>
      <c r="G22" s="84">
        <v>3.4</v>
      </c>
      <c r="H22" s="84">
        <v>2.1</v>
      </c>
      <c r="I22" s="84">
        <v>4.6</v>
      </c>
    </row>
    <row r="23" spans="1:9" ht="12.75">
      <c r="A23" s="7">
        <v>27</v>
      </c>
      <c r="B23" s="84"/>
      <c r="C23" s="84"/>
      <c r="D23" s="84">
        <v>6.1</v>
      </c>
      <c r="E23" s="84">
        <v>5.1</v>
      </c>
      <c r="F23" s="84">
        <v>6.1</v>
      </c>
      <c r="G23" s="84">
        <v>4</v>
      </c>
      <c r="H23" s="84">
        <v>2.1</v>
      </c>
      <c r="I23" s="84">
        <v>4.7</v>
      </c>
    </row>
    <row r="24" spans="1:9" ht="12.75">
      <c r="A24" s="7">
        <v>28</v>
      </c>
      <c r="B24" s="84"/>
      <c r="C24" s="84"/>
      <c r="D24" s="84">
        <v>6.3</v>
      </c>
      <c r="E24" s="84">
        <v>5.7</v>
      </c>
      <c r="F24" s="84">
        <v>7.6</v>
      </c>
      <c r="G24" s="84">
        <v>4.8</v>
      </c>
      <c r="H24" s="84">
        <v>2.1</v>
      </c>
      <c r="I24" s="84">
        <v>5.2</v>
      </c>
    </row>
    <row r="25" spans="1:9" ht="12.75">
      <c r="A25" s="7">
        <v>29</v>
      </c>
      <c r="B25" s="84"/>
      <c r="C25" s="84"/>
      <c r="D25" s="84">
        <v>6.7</v>
      </c>
      <c r="E25" s="84">
        <v>6</v>
      </c>
      <c r="F25" s="84">
        <v>8.1</v>
      </c>
      <c r="G25" s="84">
        <v>4.9</v>
      </c>
      <c r="H25" s="84">
        <v>2.1</v>
      </c>
      <c r="I25" s="84">
        <v>5.3</v>
      </c>
    </row>
    <row r="26" spans="1:9" ht="12.75">
      <c r="A26" s="7">
        <v>30</v>
      </c>
      <c r="B26" s="84"/>
      <c r="C26" s="84"/>
      <c r="D26" s="62">
        <v>-6.8</v>
      </c>
      <c r="E26" s="84">
        <v>6.1</v>
      </c>
      <c r="F26" s="84">
        <v>9.3</v>
      </c>
      <c r="G26" s="84">
        <v>5.1</v>
      </c>
      <c r="H26" s="84">
        <v>2.9</v>
      </c>
      <c r="I26" s="84">
        <v>5.6</v>
      </c>
    </row>
    <row r="27" spans="1:9" ht="12.75">
      <c r="A27" s="7">
        <v>31</v>
      </c>
      <c r="B27" s="84"/>
      <c r="C27" s="84"/>
      <c r="D27" s="84"/>
      <c r="E27" s="84">
        <v>6.2</v>
      </c>
      <c r="F27" s="84">
        <v>9.8</v>
      </c>
      <c r="G27" s="84">
        <v>5.6</v>
      </c>
      <c r="H27" s="84">
        <v>2.9</v>
      </c>
      <c r="I27" s="84">
        <v>5.8</v>
      </c>
    </row>
    <row r="28" spans="1:9" ht="12.75">
      <c r="A28" s="7">
        <v>32</v>
      </c>
      <c r="B28" s="84"/>
      <c r="C28" s="84"/>
      <c r="D28" s="84"/>
      <c r="E28" s="84">
        <v>6.8</v>
      </c>
      <c r="F28" s="84">
        <v>9.9</v>
      </c>
      <c r="G28" s="84">
        <v>6.3</v>
      </c>
      <c r="H28" s="84">
        <v>3</v>
      </c>
      <c r="I28" s="84">
        <v>6</v>
      </c>
    </row>
    <row r="29" spans="1:9" ht="12.75">
      <c r="A29" s="7">
        <v>33</v>
      </c>
      <c r="B29" s="84"/>
      <c r="C29" s="84"/>
      <c r="D29" s="84"/>
      <c r="E29" s="84">
        <v>7.2</v>
      </c>
      <c r="F29" s="84">
        <v>10.6</v>
      </c>
      <c r="G29" s="84">
        <v>6.3</v>
      </c>
      <c r="H29" s="84">
        <v>3.2</v>
      </c>
      <c r="I29" s="84">
        <v>6.1</v>
      </c>
    </row>
    <row r="30" spans="1:9" ht="12.75">
      <c r="A30" s="7">
        <v>34</v>
      </c>
      <c r="B30" s="84"/>
      <c r="C30" s="84"/>
      <c r="D30" s="84"/>
      <c r="E30" s="84">
        <v>7.2</v>
      </c>
      <c r="F30" s="84">
        <v>10.6</v>
      </c>
      <c r="G30" s="84">
        <v>6.4</v>
      </c>
      <c r="H30" s="84">
        <v>3.3</v>
      </c>
      <c r="I30" s="84">
        <v>6.2</v>
      </c>
    </row>
    <row r="31" spans="1:9" ht="12.75">
      <c r="A31" s="7">
        <v>35</v>
      </c>
      <c r="B31" s="84"/>
      <c r="C31" s="84"/>
      <c r="D31" s="84"/>
      <c r="E31" s="62">
        <v>-7.2</v>
      </c>
      <c r="F31" s="84">
        <v>10.7</v>
      </c>
      <c r="G31" s="84">
        <v>6.6</v>
      </c>
      <c r="H31" s="84">
        <v>3.5</v>
      </c>
      <c r="I31" s="84">
        <v>6.2</v>
      </c>
    </row>
    <row r="32" spans="1:9" ht="12.75">
      <c r="A32" s="7">
        <v>36</v>
      </c>
      <c r="B32" s="84"/>
      <c r="C32" s="84"/>
      <c r="D32" s="84"/>
      <c r="E32" s="84"/>
      <c r="F32" s="84">
        <v>11.4</v>
      </c>
      <c r="G32" s="84">
        <v>7.1</v>
      </c>
      <c r="H32" s="84">
        <v>3.8</v>
      </c>
      <c r="I32" s="84">
        <v>6.4</v>
      </c>
    </row>
    <row r="33" spans="1:9" ht="12.75">
      <c r="A33" s="7">
        <v>37</v>
      </c>
      <c r="B33" s="84"/>
      <c r="C33" s="84"/>
      <c r="D33" s="84"/>
      <c r="E33" s="84"/>
      <c r="F33" s="84">
        <v>11.4</v>
      </c>
      <c r="G33" s="84">
        <v>7.1</v>
      </c>
      <c r="H33" s="84">
        <v>4</v>
      </c>
      <c r="I33" s="84">
        <v>6.5</v>
      </c>
    </row>
    <row r="34" spans="1:9" ht="12.75">
      <c r="A34" s="7">
        <v>38</v>
      </c>
      <c r="B34" s="84"/>
      <c r="C34" s="84"/>
      <c r="D34" s="84"/>
      <c r="E34" s="84"/>
      <c r="F34" s="84">
        <v>11.7</v>
      </c>
      <c r="G34" s="84">
        <v>7.4</v>
      </c>
      <c r="H34" s="84">
        <v>4</v>
      </c>
      <c r="I34" s="84">
        <v>6.5</v>
      </c>
    </row>
    <row r="35" spans="1:9" ht="12.75">
      <c r="A35" s="7">
        <v>39</v>
      </c>
      <c r="B35" s="84"/>
      <c r="C35" s="84"/>
      <c r="D35" s="84"/>
      <c r="E35" s="84"/>
      <c r="F35" s="84">
        <v>11.9</v>
      </c>
      <c r="G35" s="84">
        <v>7.4</v>
      </c>
      <c r="H35" s="84">
        <v>4.5</v>
      </c>
      <c r="I35" s="84">
        <v>6.6</v>
      </c>
    </row>
    <row r="36" spans="1:9" ht="12.75">
      <c r="A36" s="7">
        <v>40</v>
      </c>
      <c r="B36" s="84"/>
      <c r="C36" s="84"/>
      <c r="D36" s="84"/>
      <c r="E36" s="84"/>
      <c r="F36" s="62">
        <v>-12.2</v>
      </c>
      <c r="G36" s="84">
        <v>7.4</v>
      </c>
      <c r="H36" s="84">
        <v>4.8</v>
      </c>
      <c r="I36" s="84">
        <v>6.7</v>
      </c>
    </row>
    <row r="37" spans="1:9" ht="12.75">
      <c r="A37" s="7">
        <v>41</v>
      </c>
      <c r="B37" s="84"/>
      <c r="C37" s="84"/>
      <c r="D37" s="84"/>
      <c r="E37" s="84"/>
      <c r="F37" s="84"/>
      <c r="G37" s="84">
        <v>7.4</v>
      </c>
      <c r="H37" s="84">
        <v>5.1</v>
      </c>
      <c r="I37" s="84">
        <v>6.7</v>
      </c>
    </row>
    <row r="38" spans="1:9" ht="12.75">
      <c r="A38" s="7">
        <v>42</v>
      </c>
      <c r="B38" s="84"/>
      <c r="C38" s="84"/>
      <c r="D38" s="84"/>
      <c r="E38" s="84"/>
      <c r="F38" s="84"/>
      <c r="G38" s="84">
        <v>7.4</v>
      </c>
      <c r="H38" s="84">
        <v>5.3</v>
      </c>
      <c r="I38" s="84">
        <v>6.8</v>
      </c>
    </row>
    <row r="39" spans="1:9" ht="12.75">
      <c r="A39" s="7">
        <v>43</v>
      </c>
      <c r="B39" s="84"/>
      <c r="C39" s="84"/>
      <c r="D39" s="84"/>
      <c r="E39" s="84"/>
      <c r="F39" s="84"/>
      <c r="G39" s="84">
        <v>7.4</v>
      </c>
      <c r="H39" s="84">
        <v>5.3</v>
      </c>
      <c r="I39" s="84">
        <v>6.8</v>
      </c>
    </row>
    <row r="40" spans="1:9" ht="12.75">
      <c r="A40" s="7">
        <v>44</v>
      </c>
      <c r="B40" s="84"/>
      <c r="C40" s="84"/>
      <c r="D40" s="84"/>
      <c r="E40" s="84"/>
      <c r="F40" s="84"/>
      <c r="G40" s="84">
        <v>7.4</v>
      </c>
      <c r="H40" s="84">
        <v>5.3</v>
      </c>
      <c r="I40" s="84">
        <v>6.8</v>
      </c>
    </row>
    <row r="41" spans="1:9" ht="12.75">
      <c r="A41" s="7">
        <v>45</v>
      </c>
      <c r="B41" s="84"/>
      <c r="C41" s="84"/>
      <c r="D41" s="84"/>
      <c r="E41" s="84"/>
      <c r="F41" s="84"/>
      <c r="G41" s="62">
        <v>-7.6</v>
      </c>
      <c r="H41" s="84">
        <v>5.3</v>
      </c>
      <c r="I41" s="84">
        <v>6.8</v>
      </c>
    </row>
    <row r="42" spans="1:9" ht="12.75">
      <c r="A42" s="7">
        <v>46</v>
      </c>
      <c r="B42" s="84"/>
      <c r="C42" s="84"/>
      <c r="D42" s="84"/>
      <c r="E42" s="84"/>
      <c r="F42" s="84"/>
      <c r="G42" s="84"/>
      <c r="H42" s="84">
        <v>5.3</v>
      </c>
      <c r="I42" s="84">
        <v>6.8</v>
      </c>
    </row>
    <row r="43" spans="1:9" ht="12.75">
      <c r="A43" s="7">
        <v>47</v>
      </c>
      <c r="B43" s="84"/>
      <c r="C43" s="84"/>
      <c r="D43" s="84"/>
      <c r="E43" s="84"/>
      <c r="F43" s="84"/>
      <c r="G43" s="84"/>
      <c r="H43" s="84">
        <v>5.3</v>
      </c>
      <c r="I43" s="84">
        <v>6.8</v>
      </c>
    </row>
    <row r="44" spans="1:9" ht="12.75">
      <c r="A44" s="7">
        <v>48</v>
      </c>
      <c r="B44" s="84"/>
      <c r="C44" s="84"/>
      <c r="D44" s="84"/>
      <c r="E44" s="84"/>
      <c r="F44" s="84"/>
      <c r="G44" s="84"/>
      <c r="H44" s="84"/>
      <c r="I44" s="84">
        <v>6.8</v>
      </c>
    </row>
    <row r="45" spans="1:9" ht="12.75">
      <c r="A45" s="7">
        <v>49</v>
      </c>
      <c r="B45" s="84"/>
      <c r="C45" s="84"/>
      <c r="D45" s="84"/>
      <c r="E45" s="84"/>
      <c r="F45" s="84"/>
      <c r="G45" s="84"/>
      <c r="H45" s="84"/>
      <c r="I45" s="84">
        <v>6.8</v>
      </c>
    </row>
    <row r="46" spans="1:9" ht="12.75">
      <c r="A46" s="27"/>
      <c r="B46" s="84"/>
      <c r="C46" s="84"/>
      <c r="D46" s="84"/>
      <c r="E46" s="84"/>
      <c r="F46" s="84"/>
      <c r="G46" s="84"/>
      <c r="H46" s="84"/>
      <c r="I46" s="84"/>
    </row>
    <row r="47" spans="1:9" ht="12.75">
      <c r="A47" s="40" t="s">
        <v>99</v>
      </c>
      <c r="B47" s="42">
        <v>748</v>
      </c>
      <c r="C47" s="42">
        <v>764</v>
      </c>
      <c r="D47" s="42">
        <v>727</v>
      </c>
      <c r="E47" s="42">
        <v>609</v>
      </c>
      <c r="F47" s="42">
        <v>605</v>
      </c>
      <c r="G47" s="42">
        <v>587</v>
      </c>
      <c r="H47" s="42">
        <v>523</v>
      </c>
      <c r="I47" s="42">
        <v>4564</v>
      </c>
    </row>
    <row r="48" ht="14.25">
      <c r="A48" s="4" t="s">
        <v>347</v>
      </c>
    </row>
    <row r="50" spans="1:9" ht="12.75">
      <c r="A50" s="7" t="s">
        <v>150</v>
      </c>
      <c r="B50" s="53">
        <v>161.1</v>
      </c>
      <c r="C50" s="53">
        <v>187.5</v>
      </c>
      <c r="D50" s="53">
        <v>93.2</v>
      </c>
      <c r="E50" s="53">
        <v>31.1</v>
      </c>
      <c r="F50" s="53">
        <v>28.3</v>
      </c>
      <c r="G50" s="53">
        <v>21.7</v>
      </c>
      <c r="H50" s="53">
        <v>43</v>
      </c>
      <c r="I50" s="53"/>
    </row>
    <row r="51" spans="1:9" ht="12.75">
      <c r="A51" s="7" t="s">
        <v>151</v>
      </c>
      <c r="B51" s="53"/>
      <c r="C51" s="53">
        <v>59</v>
      </c>
      <c r="D51" s="53">
        <v>67</v>
      </c>
      <c r="E51" s="53">
        <v>62.3</v>
      </c>
      <c r="F51" s="53">
        <v>35.9</v>
      </c>
      <c r="G51" s="53">
        <v>36.3</v>
      </c>
      <c r="H51" s="53">
        <v>13.8</v>
      </c>
      <c r="I51" s="53"/>
    </row>
    <row r="52" spans="1:9" ht="12.75">
      <c r="A52" s="7" t="s">
        <v>152</v>
      </c>
      <c r="B52" s="53"/>
      <c r="C52" s="53"/>
      <c r="D52" s="53">
        <v>59.3</v>
      </c>
      <c r="E52" s="53">
        <v>62</v>
      </c>
      <c r="F52" s="53">
        <v>109</v>
      </c>
      <c r="G52" s="53">
        <v>39.1</v>
      </c>
      <c r="H52" s="53">
        <v>10.9</v>
      </c>
      <c r="I52" s="53"/>
    </row>
    <row r="53" spans="1:9" ht="12.75">
      <c r="A53" s="7" t="s">
        <v>153</v>
      </c>
      <c r="B53" s="53"/>
      <c r="C53" s="53"/>
      <c r="D53" s="53"/>
      <c r="E53" s="53">
        <v>55.5</v>
      </c>
      <c r="F53" s="53">
        <v>152.7</v>
      </c>
      <c r="G53" s="53">
        <v>73.9</v>
      </c>
      <c r="H53" s="53">
        <v>52.9</v>
      </c>
      <c r="I53" s="53"/>
    </row>
    <row r="54" spans="1:9" ht="12.75">
      <c r="A54" s="7" t="s">
        <v>154</v>
      </c>
      <c r="B54" s="53"/>
      <c r="C54" s="53"/>
      <c r="D54" s="53"/>
      <c r="E54" s="53"/>
      <c r="F54" s="53">
        <v>122.5</v>
      </c>
      <c r="G54" s="53">
        <v>188</v>
      </c>
      <c r="H54" s="53">
        <v>137.2</v>
      </c>
      <c r="I54" s="53"/>
    </row>
    <row r="55" spans="1:9" ht="12.75">
      <c r="A55" s="7" t="s">
        <v>155</v>
      </c>
      <c r="B55" s="53"/>
      <c r="C55" s="53"/>
      <c r="D55" s="53"/>
      <c r="E55" s="53"/>
      <c r="F55" s="53"/>
      <c r="G55" s="53">
        <v>57.6</v>
      </c>
      <c r="H55" s="53">
        <v>229.6</v>
      </c>
      <c r="I55" s="53"/>
    </row>
    <row r="56" spans="1:9" ht="12.75">
      <c r="A56" s="39"/>
      <c r="B56" s="39"/>
      <c r="C56" s="39"/>
      <c r="D56" s="39"/>
      <c r="E56" s="39"/>
      <c r="F56" s="39"/>
      <c r="G56" s="39"/>
      <c r="H56" s="39"/>
      <c r="I56" s="39"/>
    </row>
    <row r="57" spans="1:9" ht="12.75">
      <c r="A57" s="38"/>
      <c r="B57" s="38"/>
      <c r="C57" s="38"/>
      <c r="D57" s="38"/>
      <c r="E57" s="38"/>
      <c r="F57" s="38"/>
      <c r="G57" s="38"/>
      <c r="H57" s="38"/>
      <c r="I57" s="38"/>
    </row>
    <row r="58" ht="14.25">
      <c r="A58" s="21" t="s">
        <v>8</v>
      </c>
    </row>
    <row r="59" ht="12.75">
      <c r="A59" s="21" t="s">
        <v>9</v>
      </c>
    </row>
  </sheetData>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78" r:id="rId1"/>
  <headerFooter alignWithMargins="0">
    <oddHeader>&amp;C&amp;"Arial,Regular"Fertility and Family Surveys (FFS)</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65"/>
  <sheetViews>
    <sheetView zoomScale="75" zoomScaleNormal="75" workbookViewId="0" topLeftCell="A1">
      <selection activeCell="A1" sqref="A1"/>
    </sheetView>
  </sheetViews>
  <sheetFormatPr defaultColWidth="9.33203125" defaultRowHeight="12.75"/>
  <cols>
    <col min="1" max="1" width="50.83203125" style="21" customWidth="1"/>
    <col min="2" max="9" width="10.83203125" style="21" customWidth="1"/>
    <col min="10" max="16384" width="8.83203125" style="21" customWidth="1"/>
  </cols>
  <sheetData>
    <row r="1" spans="1:9" s="4" customFormat="1" ht="12.75">
      <c r="A1" s="1" t="s">
        <v>176</v>
      </c>
      <c r="B1" s="1"/>
      <c r="C1" s="1"/>
      <c r="D1" s="1"/>
      <c r="E1" s="1"/>
      <c r="F1" s="1"/>
      <c r="G1" s="1"/>
      <c r="H1" s="1"/>
      <c r="I1" s="1"/>
    </row>
    <row r="2" spans="1:9" s="4" customFormat="1" ht="12.75">
      <c r="A2" s="1" t="s">
        <v>474</v>
      </c>
      <c r="B2" s="1"/>
      <c r="C2" s="1"/>
      <c r="D2" s="1"/>
      <c r="E2" s="1"/>
      <c r="F2" s="1"/>
      <c r="G2" s="1"/>
      <c r="H2" s="1"/>
      <c r="I2" s="1"/>
    </row>
    <row r="3" spans="1:9" ht="12.75">
      <c r="A3" s="39"/>
      <c r="B3" s="39"/>
      <c r="C3" s="39"/>
      <c r="D3" s="39"/>
      <c r="E3" s="39"/>
      <c r="F3" s="39"/>
      <c r="G3" s="39"/>
      <c r="H3" s="39"/>
      <c r="I3" s="39"/>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spans="1:9" ht="12.75">
      <c r="A8" s="38"/>
      <c r="B8" s="38"/>
      <c r="C8" s="38"/>
      <c r="D8" s="38"/>
      <c r="E8" s="38"/>
      <c r="F8" s="38"/>
      <c r="G8" s="38"/>
      <c r="H8" s="38"/>
      <c r="I8" s="38"/>
    </row>
    <row r="9" ht="12.75">
      <c r="A9" s="4" t="s">
        <v>420</v>
      </c>
    </row>
    <row r="10" spans="1:9" ht="12.75">
      <c r="A10" s="21" t="s">
        <v>177</v>
      </c>
      <c r="B10" s="53">
        <v>6.3</v>
      </c>
      <c r="C10" s="53">
        <v>5.3</v>
      </c>
      <c r="D10" s="53">
        <v>6.2</v>
      </c>
      <c r="E10" s="53">
        <v>8.8</v>
      </c>
      <c r="F10" s="53" t="s">
        <v>38</v>
      </c>
      <c r="G10" s="53" t="s">
        <v>38</v>
      </c>
      <c r="H10" s="53" t="s">
        <v>38</v>
      </c>
      <c r="I10" s="53">
        <v>6.4</v>
      </c>
    </row>
    <row r="11" spans="1:9" ht="12.75">
      <c r="A11" s="21" t="s">
        <v>178</v>
      </c>
      <c r="B11" s="53">
        <v>20.4</v>
      </c>
      <c r="C11" s="53">
        <v>23.2</v>
      </c>
      <c r="D11" s="53">
        <v>18.8</v>
      </c>
      <c r="E11" s="53">
        <v>23.1</v>
      </c>
      <c r="F11" s="53" t="s">
        <v>38</v>
      </c>
      <c r="G11" s="53" t="s">
        <v>38</v>
      </c>
      <c r="H11" s="53" t="s">
        <v>38</v>
      </c>
      <c r="I11" s="53">
        <v>20.9</v>
      </c>
    </row>
    <row r="12" spans="1:9" ht="12.75">
      <c r="A12" s="21" t="s">
        <v>85</v>
      </c>
      <c r="B12" s="53">
        <v>53.1</v>
      </c>
      <c r="C12" s="53">
        <v>53.9</v>
      </c>
      <c r="D12" s="53">
        <v>53.5</v>
      </c>
      <c r="E12" s="53">
        <v>45.5</v>
      </c>
      <c r="F12" s="53" t="s">
        <v>38</v>
      </c>
      <c r="G12" s="53" t="s">
        <v>38</v>
      </c>
      <c r="H12" s="53" t="s">
        <v>38</v>
      </c>
      <c r="I12" s="53">
        <v>51.4</v>
      </c>
    </row>
    <row r="13" spans="1:9" ht="12.75">
      <c r="A13" s="21" t="s">
        <v>86</v>
      </c>
      <c r="B13" s="53">
        <v>16.1</v>
      </c>
      <c r="C13" s="53">
        <v>14</v>
      </c>
      <c r="D13" s="53">
        <v>15.6</v>
      </c>
      <c r="E13" s="53">
        <v>16.1</v>
      </c>
      <c r="F13" s="53" t="s">
        <v>38</v>
      </c>
      <c r="G13" s="53" t="s">
        <v>38</v>
      </c>
      <c r="H13" s="53" t="s">
        <v>38</v>
      </c>
      <c r="I13" s="53">
        <v>15.9</v>
      </c>
    </row>
    <row r="14" spans="1:9" ht="12.75">
      <c r="A14" s="21" t="s">
        <v>87</v>
      </c>
      <c r="B14" s="53">
        <v>4.2</v>
      </c>
      <c r="C14" s="53">
        <v>3.7</v>
      </c>
      <c r="D14" s="53">
        <v>5.9</v>
      </c>
      <c r="E14" s="53">
        <v>6.7</v>
      </c>
      <c r="F14" s="53" t="s">
        <v>38</v>
      </c>
      <c r="G14" s="53" t="s">
        <v>38</v>
      </c>
      <c r="H14" s="53" t="s">
        <v>38</v>
      </c>
      <c r="I14" s="53">
        <v>5.4</v>
      </c>
    </row>
    <row r="15" spans="2:9" ht="12.75">
      <c r="B15" s="15" t="s">
        <v>33</v>
      </c>
      <c r="C15" s="15"/>
      <c r="D15" s="15" t="s">
        <v>33</v>
      </c>
      <c r="E15" s="15"/>
      <c r="F15" s="15" t="s">
        <v>33</v>
      </c>
      <c r="G15" s="15" t="s">
        <v>33</v>
      </c>
      <c r="H15" s="15" t="s">
        <v>33</v>
      </c>
      <c r="I15" s="15"/>
    </row>
    <row r="16" spans="1:9" ht="12.75">
      <c r="A16" s="21" t="s">
        <v>27</v>
      </c>
      <c r="B16" s="77" t="str">
        <f>"100.0"</f>
        <v>100.0</v>
      </c>
      <c r="C16" s="77" t="str">
        <f>"100.0"</f>
        <v>100.0</v>
      </c>
      <c r="D16" s="77" t="str">
        <f>"100.0"</f>
        <v>100.0</v>
      </c>
      <c r="E16" s="77" t="str">
        <f>"100.0"</f>
        <v>100.0</v>
      </c>
      <c r="F16" s="57" t="s">
        <v>38</v>
      </c>
      <c r="G16" s="57" t="s">
        <v>38</v>
      </c>
      <c r="H16" s="57" t="s">
        <v>38</v>
      </c>
      <c r="I16" s="77" t="str">
        <f>"100.0"</f>
        <v>100.0</v>
      </c>
    </row>
    <row r="17" spans="2:9" ht="12.75">
      <c r="B17" s="15"/>
      <c r="C17" s="15"/>
      <c r="D17" s="15"/>
      <c r="E17" s="15"/>
      <c r="F17" s="15"/>
      <c r="G17" s="15"/>
      <c r="H17" s="15"/>
      <c r="I17" s="15"/>
    </row>
    <row r="18" spans="1:9" ht="12.75">
      <c r="A18" s="21" t="s">
        <v>88</v>
      </c>
      <c r="B18" s="55">
        <v>687</v>
      </c>
      <c r="C18" s="55">
        <v>698</v>
      </c>
      <c r="D18" s="55">
        <v>664</v>
      </c>
      <c r="E18" s="55">
        <v>577</v>
      </c>
      <c r="F18" s="55" t="s">
        <v>38</v>
      </c>
      <c r="G18" s="55" t="s">
        <v>38</v>
      </c>
      <c r="H18" s="55" t="s">
        <v>38</v>
      </c>
      <c r="I18" s="55">
        <v>2711</v>
      </c>
    </row>
    <row r="19" spans="2:9" ht="12.75">
      <c r="B19" s="15"/>
      <c r="C19" s="15"/>
      <c r="D19" s="15"/>
      <c r="E19" s="15"/>
      <c r="F19" s="15"/>
      <c r="G19" s="15"/>
      <c r="H19" s="15"/>
      <c r="I19" s="15"/>
    </row>
    <row r="20" spans="1:9" ht="12.75">
      <c r="A20" s="4" t="s">
        <v>421</v>
      </c>
      <c r="B20" s="15"/>
      <c r="C20" s="15"/>
      <c r="D20" s="15"/>
      <c r="E20" s="15"/>
      <c r="F20" s="15"/>
      <c r="G20" s="15"/>
      <c r="H20" s="15"/>
      <c r="I20" s="15"/>
    </row>
    <row r="21" spans="1:9" ht="12.75">
      <c r="A21" s="21" t="s">
        <v>179</v>
      </c>
      <c r="B21" s="53">
        <v>1.9</v>
      </c>
      <c r="C21" s="53">
        <v>1.9</v>
      </c>
      <c r="D21" s="53">
        <v>2</v>
      </c>
      <c r="E21" s="53">
        <v>1.9</v>
      </c>
      <c r="F21" s="53" t="s">
        <v>38</v>
      </c>
      <c r="G21" s="53" t="s">
        <v>38</v>
      </c>
      <c r="H21" s="53" t="s">
        <v>38</v>
      </c>
      <c r="I21" s="53">
        <v>2</v>
      </c>
    </row>
    <row r="22" spans="1:9" ht="12.75">
      <c r="A22" s="39"/>
      <c r="B22" s="48"/>
      <c r="C22" s="48"/>
      <c r="D22" s="48"/>
      <c r="E22" s="48"/>
      <c r="F22" s="48"/>
      <c r="G22" s="48"/>
      <c r="H22" s="48"/>
      <c r="I22" s="48"/>
    </row>
    <row r="23" spans="1:9" ht="12.75">
      <c r="A23" s="38"/>
      <c r="B23" s="57"/>
      <c r="C23" s="57"/>
      <c r="D23" s="57"/>
      <c r="E23" s="57"/>
      <c r="F23" s="57"/>
      <c r="G23" s="57"/>
      <c r="H23" s="57"/>
      <c r="I23" s="57"/>
    </row>
    <row r="24" spans="1:9" ht="14.25">
      <c r="A24" s="4" t="s">
        <v>422</v>
      </c>
      <c r="B24" s="15"/>
      <c r="C24" s="15"/>
      <c r="D24" s="15"/>
      <c r="E24" s="15"/>
      <c r="F24" s="15"/>
      <c r="G24" s="15"/>
      <c r="H24" s="15"/>
      <c r="I24" s="15"/>
    </row>
    <row r="25" spans="1:9" ht="12.75">
      <c r="A25" s="21" t="s">
        <v>177</v>
      </c>
      <c r="B25" s="53">
        <v>8.1</v>
      </c>
      <c r="C25" s="53">
        <v>13</v>
      </c>
      <c r="D25" s="53">
        <v>40.2</v>
      </c>
      <c r="E25" s="53">
        <v>66.6</v>
      </c>
      <c r="F25" s="53" t="s">
        <v>38</v>
      </c>
      <c r="G25" s="53" t="s">
        <v>38</v>
      </c>
      <c r="H25" s="53" t="s">
        <v>38</v>
      </c>
      <c r="I25" s="53">
        <v>17.5</v>
      </c>
    </row>
    <row r="26" spans="1:9" ht="12.75">
      <c r="A26" s="21" t="s">
        <v>178</v>
      </c>
      <c r="B26" s="53">
        <v>22.2</v>
      </c>
      <c r="C26" s="53">
        <v>34.1</v>
      </c>
      <c r="D26" s="53">
        <v>29.8</v>
      </c>
      <c r="E26" s="53">
        <v>21.4</v>
      </c>
      <c r="F26" s="53" t="s">
        <v>38</v>
      </c>
      <c r="G26" s="53" t="s">
        <v>38</v>
      </c>
      <c r="H26" s="53" t="s">
        <v>38</v>
      </c>
      <c r="I26" s="53">
        <v>26.3</v>
      </c>
    </row>
    <row r="27" spans="1:9" ht="12.75">
      <c r="A27" s="21" t="s">
        <v>85</v>
      </c>
      <c r="B27" s="53">
        <v>51.4</v>
      </c>
      <c r="C27" s="53">
        <v>44.7</v>
      </c>
      <c r="D27" s="53">
        <v>28.3</v>
      </c>
      <c r="E27" s="53">
        <v>9.5</v>
      </c>
      <c r="F27" s="53" t="s">
        <v>38</v>
      </c>
      <c r="G27" s="53" t="s">
        <v>38</v>
      </c>
      <c r="H27" s="53" t="s">
        <v>38</v>
      </c>
      <c r="I27" s="53">
        <v>43.8</v>
      </c>
    </row>
    <row r="28" spans="1:9" ht="12.75">
      <c r="A28" s="21" t="s">
        <v>86</v>
      </c>
      <c r="B28" s="53">
        <v>13.9</v>
      </c>
      <c r="C28" s="53">
        <v>6.3</v>
      </c>
      <c r="D28" s="53">
        <v>1.7</v>
      </c>
      <c r="E28" s="53">
        <v>2.5</v>
      </c>
      <c r="F28" s="53" t="s">
        <v>38</v>
      </c>
      <c r="G28" s="53" t="s">
        <v>38</v>
      </c>
      <c r="H28" s="53" t="s">
        <v>38</v>
      </c>
      <c r="I28" s="53">
        <v>9.6</v>
      </c>
    </row>
    <row r="29" spans="1:9" ht="12.75">
      <c r="A29" s="21" t="s">
        <v>87</v>
      </c>
      <c r="B29" s="53">
        <v>4.4</v>
      </c>
      <c r="C29" s="53">
        <v>2</v>
      </c>
      <c r="D29" s="53">
        <v>0</v>
      </c>
      <c r="E29" s="53">
        <v>0</v>
      </c>
      <c r="F29" s="53" t="s">
        <v>38</v>
      </c>
      <c r="G29" s="53" t="s">
        <v>38</v>
      </c>
      <c r="H29" s="53" t="s">
        <v>38</v>
      </c>
      <c r="I29" s="53">
        <v>2.9</v>
      </c>
    </row>
    <row r="30" spans="2:9" ht="12.75">
      <c r="B30" s="15" t="s">
        <v>33</v>
      </c>
      <c r="C30" s="15"/>
      <c r="D30" s="15" t="s">
        <v>33</v>
      </c>
      <c r="E30" s="15"/>
      <c r="I30" s="15" t="s">
        <v>33</v>
      </c>
    </row>
    <row r="31" spans="1:9" ht="12.75">
      <c r="A31" s="21" t="s">
        <v>27</v>
      </c>
      <c r="B31" s="77" t="str">
        <f>"100.0"</f>
        <v>100.0</v>
      </c>
      <c r="C31" s="77" t="str">
        <f>"100.0"</f>
        <v>100.0</v>
      </c>
      <c r="D31" s="77" t="str">
        <f>"100.0"</f>
        <v>100.0</v>
      </c>
      <c r="E31" s="77" t="str">
        <f>"100.0"</f>
        <v>100.0</v>
      </c>
      <c r="F31" s="57" t="s">
        <v>38</v>
      </c>
      <c r="G31" s="57" t="s">
        <v>38</v>
      </c>
      <c r="H31" s="57" t="s">
        <v>38</v>
      </c>
      <c r="I31" s="77" t="str">
        <f>"100.0"</f>
        <v>100.0</v>
      </c>
    </row>
    <row r="32" spans="2:9" ht="12.75">
      <c r="B32" s="15"/>
      <c r="C32" s="15"/>
      <c r="D32" s="15"/>
      <c r="E32" s="15"/>
      <c r="F32" s="15"/>
      <c r="G32" s="15"/>
      <c r="H32" s="15"/>
      <c r="I32" s="15"/>
    </row>
    <row r="33" spans="1:9" ht="12.75">
      <c r="A33" s="21" t="s">
        <v>88</v>
      </c>
      <c r="B33" s="55">
        <v>530</v>
      </c>
      <c r="C33" s="55">
        <v>283</v>
      </c>
      <c r="D33" s="55">
        <v>102</v>
      </c>
      <c r="E33" s="55">
        <v>76</v>
      </c>
      <c r="F33" s="55" t="s">
        <v>38</v>
      </c>
      <c r="G33" s="55" t="s">
        <v>38</v>
      </c>
      <c r="H33" s="55" t="s">
        <v>38</v>
      </c>
      <c r="I33" s="55">
        <v>993</v>
      </c>
    </row>
    <row r="34" spans="2:9" ht="12.75">
      <c r="B34" s="15"/>
      <c r="C34" s="15"/>
      <c r="D34" s="15"/>
      <c r="E34" s="15"/>
      <c r="F34" s="15"/>
      <c r="G34" s="15"/>
      <c r="H34" s="15"/>
      <c r="I34" s="15"/>
    </row>
    <row r="35" spans="1:9" ht="14.25">
      <c r="A35" s="4" t="s">
        <v>423</v>
      </c>
      <c r="B35" s="15"/>
      <c r="C35" s="15"/>
      <c r="D35" s="15"/>
      <c r="E35" s="15"/>
      <c r="F35" s="53"/>
      <c r="G35" s="53"/>
      <c r="H35" s="53"/>
      <c r="I35" s="15"/>
    </row>
    <row r="36" spans="1:9" ht="12.75">
      <c r="A36" s="21" t="s">
        <v>178</v>
      </c>
      <c r="B36" s="53">
        <v>20</v>
      </c>
      <c r="C36" s="53">
        <v>29.9</v>
      </c>
      <c r="D36" s="53">
        <v>55.1</v>
      </c>
      <c r="E36" s="53">
        <v>79.8</v>
      </c>
      <c r="F36" s="53" t="s">
        <v>38</v>
      </c>
      <c r="G36" s="53" t="s">
        <v>38</v>
      </c>
      <c r="H36" s="53" t="s">
        <v>38</v>
      </c>
      <c r="I36" s="53">
        <v>46.8</v>
      </c>
    </row>
    <row r="37" spans="1:9" ht="12.75">
      <c r="A37" s="21" t="s">
        <v>85</v>
      </c>
      <c r="B37" s="53">
        <v>63.5</v>
      </c>
      <c r="C37" s="53">
        <v>54.6</v>
      </c>
      <c r="D37" s="53">
        <v>38.1</v>
      </c>
      <c r="E37" s="53">
        <v>17.8</v>
      </c>
      <c r="F37" s="53" t="s">
        <v>38</v>
      </c>
      <c r="G37" s="53" t="s">
        <v>38</v>
      </c>
      <c r="H37" s="53" t="s">
        <v>38</v>
      </c>
      <c r="I37" s="53">
        <v>43</v>
      </c>
    </row>
    <row r="38" spans="1:9" ht="12.75">
      <c r="A38" s="21" t="s">
        <v>86</v>
      </c>
      <c r="B38" s="53">
        <v>14.4</v>
      </c>
      <c r="C38" s="53">
        <v>14.6</v>
      </c>
      <c r="D38" s="53">
        <v>6.8</v>
      </c>
      <c r="E38" s="53">
        <v>1.6</v>
      </c>
      <c r="F38" s="53" t="s">
        <v>38</v>
      </c>
      <c r="G38" s="53" t="s">
        <v>38</v>
      </c>
      <c r="H38" s="53" t="s">
        <v>38</v>
      </c>
      <c r="I38" s="53">
        <v>9.4</v>
      </c>
    </row>
    <row r="39" spans="1:9" ht="12.75">
      <c r="A39" s="21" t="s">
        <v>87</v>
      </c>
      <c r="B39" s="53">
        <v>2.1</v>
      </c>
      <c r="C39" s="53">
        <v>0.9</v>
      </c>
      <c r="D39" s="53">
        <v>0</v>
      </c>
      <c r="E39" s="53">
        <v>0.7</v>
      </c>
      <c r="F39" s="53" t="s">
        <v>38</v>
      </c>
      <c r="G39" s="53" t="s">
        <v>38</v>
      </c>
      <c r="H39" s="53" t="s">
        <v>38</v>
      </c>
      <c r="I39" s="53">
        <v>0.8</v>
      </c>
    </row>
    <row r="40" spans="2:9" ht="12.75">
      <c r="B40" s="15" t="s">
        <v>33</v>
      </c>
      <c r="C40" s="15"/>
      <c r="D40" s="15" t="s">
        <v>33</v>
      </c>
      <c r="E40" s="15"/>
      <c r="F40" s="53"/>
      <c r="G40" s="53"/>
      <c r="H40" s="53"/>
      <c r="I40" s="15" t="s">
        <v>33</v>
      </c>
    </row>
    <row r="41" spans="1:9" ht="12.75">
      <c r="A41" s="21" t="s">
        <v>27</v>
      </c>
      <c r="B41" s="77" t="str">
        <f>"100.0"</f>
        <v>100.0</v>
      </c>
      <c r="C41" s="77" t="str">
        <f>"100.0"</f>
        <v>100.0</v>
      </c>
      <c r="D41" s="77" t="str">
        <f>"100.0"</f>
        <v>100.0</v>
      </c>
      <c r="E41" s="77" t="str">
        <f>"100.0"</f>
        <v>100.0</v>
      </c>
      <c r="F41" s="57" t="s">
        <v>38</v>
      </c>
      <c r="G41" s="57" t="s">
        <v>38</v>
      </c>
      <c r="H41" s="57" t="s">
        <v>38</v>
      </c>
      <c r="I41" s="77" t="str">
        <f>"100.0"</f>
        <v>100.0</v>
      </c>
    </row>
    <row r="42" spans="2:9" ht="12.75">
      <c r="B42" s="15"/>
      <c r="C42" s="15"/>
      <c r="D42" s="15"/>
      <c r="E42" s="15"/>
      <c r="I42" s="15"/>
    </row>
    <row r="43" spans="1:9" ht="12.75">
      <c r="A43" s="21" t="s">
        <v>88</v>
      </c>
      <c r="B43" s="55">
        <v>11</v>
      </c>
      <c r="C43" s="55">
        <v>219</v>
      </c>
      <c r="D43" s="55">
        <v>171</v>
      </c>
      <c r="E43" s="55">
        <v>146</v>
      </c>
      <c r="F43" s="57" t="s">
        <v>38</v>
      </c>
      <c r="G43" s="57" t="s">
        <v>38</v>
      </c>
      <c r="H43" s="57" t="s">
        <v>38</v>
      </c>
      <c r="I43" s="55">
        <v>654</v>
      </c>
    </row>
    <row r="44" spans="2:9" ht="12.75">
      <c r="B44" s="15"/>
      <c r="C44" s="15"/>
      <c r="D44" s="15"/>
      <c r="E44" s="15"/>
      <c r="F44" s="55"/>
      <c r="G44" s="55"/>
      <c r="H44" s="55"/>
      <c r="I44" s="15"/>
    </row>
    <row r="45" spans="1:9" ht="14.25">
      <c r="A45" s="4" t="s">
        <v>424</v>
      </c>
      <c r="B45" s="15"/>
      <c r="C45" s="15"/>
      <c r="D45" s="15"/>
      <c r="E45" s="15"/>
      <c r="F45" s="15"/>
      <c r="G45" s="15"/>
      <c r="H45" s="15"/>
      <c r="I45" s="15"/>
    </row>
    <row r="46" spans="1:9" ht="12.75">
      <c r="A46" s="21" t="s">
        <v>85</v>
      </c>
      <c r="B46" s="53">
        <v>53.1</v>
      </c>
      <c r="C46" s="53">
        <v>75.3</v>
      </c>
      <c r="D46" s="53">
        <v>87</v>
      </c>
      <c r="E46" s="53">
        <v>95.8</v>
      </c>
      <c r="F46" s="53" t="s">
        <v>38</v>
      </c>
      <c r="G46" s="53" t="s">
        <v>38</v>
      </c>
      <c r="H46" s="53" t="s">
        <v>38</v>
      </c>
      <c r="I46" s="53">
        <v>85.9</v>
      </c>
    </row>
    <row r="47" spans="1:9" ht="12.75">
      <c r="A47" s="21" t="s">
        <v>86</v>
      </c>
      <c r="B47" s="53">
        <v>39.5</v>
      </c>
      <c r="C47" s="53">
        <v>20.1</v>
      </c>
      <c r="D47" s="53">
        <v>10.6</v>
      </c>
      <c r="E47" s="53">
        <v>4.2</v>
      </c>
      <c r="F47" s="53" t="s">
        <v>38</v>
      </c>
      <c r="G47" s="53" t="s">
        <v>38</v>
      </c>
      <c r="H47" s="53" t="s">
        <v>38</v>
      </c>
      <c r="I47" s="53">
        <v>11.7</v>
      </c>
    </row>
    <row r="48" spans="1:9" ht="12.75">
      <c r="A48" s="21" t="s">
        <v>87</v>
      </c>
      <c r="B48" s="53">
        <v>7.4</v>
      </c>
      <c r="C48" s="53">
        <v>4.6</v>
      </c>
      <c r="D48" s="53">
        <v>2.4</v>
      </c>
      <c r="E48" s="53">
        <v>0</v>
      </c>
      <c r="F48" s="53" t="s">
        <v>38</v>
      </c>
      <c r="G48" s="53" t="s">
        <v>38</v>
      </c>
      <c r="H48" s="53" t="s">
        <v>38</v>
      </c>
      <c r="I48" s="53">
        <v>2.3</v>
      </c>
    </row>
    <row r="49" spans="2:9" ht="12.75">
      <c r="B49" s="15" t="s">
        <v>33</v>
      </c>
      <c r="C49" s="15"/>
      <c r="D49" s="15" t="s">
        <v>33</v>
      </c>
      <c r="E49" s="15"/>
      <c r="F49" s="53"/>
      <c r="G49" s="53"/>
      <c r="H49" s="53"/>
      <c r="I49" s="15"/>
    </row>
    <row r="50" spans="1:9" ht="12.75">
      <c r="A50" s="21" t="s">
        <v>27</v>
      </c>
      <c r="B50" s="77" t="str">
        <f>"100.0"</f>
        <v>100.0</v>
      </c>
      <c r="C50" s="77" t="str">
        <f>"100.0"</f>
        <v>100.0</v>
      </c>
      <c r="D50" s="77" t="str">
        <f>"100.0"</f>
        <v>100.0</v>
      </c>
      <c r="E50" s="77" t="str">
        <f>"100.0"</f>
        <v>100.0</v>
      </c>
      <c r="F50" s="53" t="s">
        <v>38</v>
      </c>
      <c r="G50" s="53" t="s">
        <v>38</v>
      </c>
      <c r="H50" s="53" t="s">
        <v>38</v>
      </c>
      <c r="I50" s="77" t="str">
        <f>"100.0"</f>
        <v>100.0</v>
      </c>
    </row>
    <row r="51" spans="2:9" ht="12.75">
      <c r="B51" s="15"/>
      <c r="C51" s="15"/>
      <c r="D51" s="15"/>
      <c r="E51" s="15"/>
      <c r="F51" s="15"/>
      <c r="G51" s="15"/>
      <c r="H51" s="15"/>
      <c r="I51" s="15"/>
    </row>
    <row r="52" spans="1:9" ht="12.75">
      <c r="A52" s="21" t="s">
        <v>88</v>
      </c>
      <c r="B52" s="55">
        <v>42</v>
      </c>
      <c r="C52" s="55">
        <v>173</v>
      </c>
      <c r="D52" s="55">
        <v>299</v>
      </c>
      <c r="E52" s="55">
        <v>239</v>
      </c>
      <c r="F52" s="53" t="s">
        <v>38</v>
      </c>
      <c r="G52" s="53" t="s">
        <v>38</v>
      </c>
      <c r="H52" s="53" t="s">
        <v>38</v>
      </c>
      <c r="I52" s="55">
        <v>789</v>
      </c>
    </row>
    <row r="53" spans="2:9" ht="12.75">
      <c r="B53" s="15" t="s">
        <v>33</v>
      </c>
      <c r="C53" s="15" t="s">
        <v>33</v>
      </c>
      <c r="D53" s="15" t="s">
        <v>33</v>
      </c>
      <c r="E53" s="15" t="s">
        <v>33</v>
      </c>
      <c r="F53" s="15" t="s">
        <v>33</v>
      </c>
      <c r="G53" s="15" t="s">
        <v>33</v>
      </c>
      <c r="H53" s="15"/>
      <c r="I53" s="15"/>
    </row>
    <row r="54" spans="1:9" ht="14.25">
      <c r="A54" s="4" t="s">
        <v>425</v>
      </c>
      <c r="B54" s="15"/>
      <c r="C54" s="15"/>
      <c r="D54" s="15"/>
      <c r="E54" s="15"/>
      <c r="F54" s="15"/>
      <c r="G54" s="15"/>
      <c r="H54" s="15"/>
      <c r="I54" s="15"/>
    </row>
    <row r="55" spans="1:9" ht="12.75">
      <c r="A55" s="21" t="s">
        <v>86</v>
      </c>
      <c r="B55" s="53">
        <v>100</v>
      </c>
      <c r="C55" s="53">
        <v>74.1</v>
      </c>
      <c r="D55" s="53">
        <v>90.9</v>
      </c>
      <c r="E55" s="53">
        <v>91.9</v>
      </c>
      <c r="F55" s="53" t="s">
        <v>38</v>
      </c>
      <c r="G55" s="53" t="s">
        <v>38</v>
      </c>
      <c r="H55" s="53" t="s">
        <v>38</v>
      </c>
      <c r="I55" s="53">
        <v>91.2</v>
      </c>
    </row>
    <row r="56" spans="1:9" ht="12.75">
      <c r="A56" s="21" t="s">
        <v>87</v>
      </c>
      <c r="B56" s="53">
        <v>0</v>
      </c>
      <c r="C56" s="53">
        <v>25.9</v>
      </c>
      <c r="D56" s="53">
        <v>9.1</v>
      </c>
      <c r="E56" s="53">
        <v>8.1</v>
      </c>
      <c r="F56" s="53" t="s">
        <v>38</v>
      </c>
      <c r="G56" s="53" t="s">
        <v>38</v>
      </c>
      <c r="H56" s="53" t="s">
        <v>38</v>
      </c>
      <c r="I56" s="53">
        <v>8.8</v>
      </c>
    </row>
    <row r="57" spans="2:9" ht="12.75">
      <c r="B57" s="15"/>
      <c r="C57" s="15"/>
      <c r="D57" s="15"/>
      <c r="E57" s="15"/>
      <c r="F57" s="15"/>
      <c r="G57" s="15"/>
      <c r="H57" s="15"/>
      <c r="I57" s="15"/>
    </row>
    <row r="58" spans="1:9" ht="12.75">
      <c r="A58" s="21" t="s">
        <v>27</v>
      </c>
      <c r="B58" s="77" t="str">
        <f>"100.0"</f>
        <v>100.0</v>
      </c>
      <c r="C58" s="77" t="str">
        <f>"100.0"</f>
        <v>100.0</v>
      </c>
      <c r="D58" s="77" t="str">
        <f>"100.0"</f>
        <v>100.0</v>
      </c>
      <c r="E58" s="77" t="str">
        <f>"100.0"</f>
        <v>100.0</v>
      </c>
      <c r="F58" s="53" t="s">
        <v>38</v>
      </c>
      <c r="G58" s="53" t="s">
        <v>38</v>
      </c>
      <c r="H58" s="53" t="s">
        <v>38</v>
      </c>
      <c r="I58" s="77" t="str">
        <f>"100.0"</f>
        <v>100.0</v>
      </c>
    </row>
    <row r="59" spans="2:9" ht="12.75">
      <c r="B59" s="15"/>
      <c r="C59" s="15"/>
      <c r="D59" s="15"/>
      <c r="E59" s="15"/>
      <c r="F59" s="15"/>
      <c r="G59" s="15"/>
      <c r="H59" s="15"/>
      <c r="I59" s="15"/>
    </row>
    <row r="60" spans="1:9" ht="12.75">
      <c r="A60" s="21" t="s">
        <v>88</v>
      </c>
      <c r="B60" s="55">
        <v>5</v>
      </c>
      <c r="C60" s="55">
        <v>18</v>
      </c>
      <c r="D60" s="55">
        <v>64</v>
      </c>
      <c r="E60" s="55">
        <v>85</v>
      </c>
      <c r="F60" s="53" t="s">
        <v>38</v>
      </c>
      <c r="G60" s="53" t="s">
        <v>38</v>
      </c>
      <c r="H60" s="53" t="s">
        <v>38</v>
      </c>
      <c r="I60" s="55">
        <v>200</v>
      </c>
    </row>
    <row r="61" spans="1:9" ht="12.75">
      <c r="A61" s="39"/>
      <c r="B61" s="39"/>
      <c r="C61" s="39"/>
      <c r="D61" s="39"/>
      <c r="E61" s="39"/>
      <c r="F61" s="39"/>
      <c r="G61" s="39"/>
      <c r="H61" s="39"/>
      <c r="I61" s="39"/>
    </row>
    <row r="62" spans="1:9" ht="12.75">
      <c r="A62" s="38"/>
      <c r="B62" s="38"/>
      <c r="C62" s="38"/>
      <c r="D62" s="38"/>
      <c r="E62" s="38"/>
      <c r="F62" s="38"/>
      <c r="G62" s="38"/>
      <c r="H62" s="38"/>
      <c r="I62" s="38"/>
    </row>
    <row r="63" spans="1:9" ht="14.25">
      <c r="A63" s="38" t="s">
        <v>473</v>
      </c>
      <c r="B63" s="38"/>
      <c r="C63" s="38"/>
      <c r="D63" s="38"/>
      <c r="E63" s="38"/>
      <c r="F63" s="38"/>
      <c r="G63" s="38"/>
      <c r="H63" s="38"/>
      <c r="I63" s="38"/>
    </row>
    <row r="64" spans="1:9" ht="12.75">
      <c r="A64" s="38" t="s">
        <v>46</v>
      </c>
      <c r="B64" s="38"/>
      <c r="C64" s="38"/>
      <c r="D64" s="38"/>
      <c r="E64" s="38"/>
      <c r="F64" s="38"/>
      <c r="G64" s="38"/>
      <c r="H64" s="38"/>
      <c r="I64" s="38"/>
    </row>
    <row r="65" spans="1:9" ht="12.75">
      <c r="A65" s="38"/>
      <c r="B65" s="38"/>
      <c r="C65" s="38"/>
      <c r="D65" s="38"/>
      <c r="E65" s="38"/>
      <c r="F65" s="38"/>
      <c r="G65" s="38"/>
      <c r="H65" s="38"/>
      <c r="I65" s="38"/>
    </row>
  </sheetData>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78" r:id="rId1"/>
  <headerFooter alignWithMargins="0">
    <oddHeader>&amp;C&amp;"Arial,Regular"Fertility and Family Surveys (FFS)</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64"/>
  <sheetViews>
    <sheetView zoomScale="75" zoomScaleNormal="75" workbookViewId="0" topLeftCell="A1">
      <selection activeCell="A1" sqref="A1"/>
    </sheetView>
  </sheetViews>
  <sheetFormatPr defaultColWidth="9.33203125" defaultRowHeight="12.75"/>
  <cols>
    <col min="1" max="1" width="50.83203125" style="21" customWidth="1"/>
    <col min="2" max="16384" width="10.83203125" style="21" customWidth="1"/>
  </cols>
  <sheetData>
    <row r="1" spans="1:9" s="4" customFormat="1" ht="12.75">
      <c r="A1" s="1" t="s">
        <v>180</v>
      </c>
      <c r="B1" s="1"/>
      <c r="C1" s="1"/>
      <c r="D1" s="1"/>
      <c r="E1" s="1"/>
      <c r="F1" s="1"/>
      <c r="G1" s="1"/>
      <c r="H1" s="1"/>
      <c r="I1" s="1"/>
    </row>
    <row r="2" spans="1:9" s="4" customFormat="1" ht="12.75">
      <c r="A2" s="1" t="s">
        <v>475</v>
      </c>
      <c r="B2" s="1"/>
      <c r="C2" s="1"/>
      <c r="D2" s="1"/>
      <c r="E2" s="1"/>
      <c r="F2" s="1"/>
      <c r="G2" s="1"/>
      <c r="H2" s="1"/>
      <c r="I2" s="1"/>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spans="1:9" ht="12.75">
      <c r="A8" s="38"/>
      <c r="B8" s="38"/>
      <c r="C8" s="38"/>
      <c r="D8" s="38"/>
      <c r="E8" s="38"/>
      <c r="F8" s="38"/>
      <c r="G8" s="38"/>
      <c r="H8" s="38"/>
      <c r="I8" s="38"/>
    </row>
    <row r="9" ht="12.75">
      <c r="A9" s="4" t="s">
        <v>420</v>
      </c>
    </row>
    <row r="10" spans="1:9" ht="12.75">
      <c r="A10" s="21" t="s">
        <v>177</v>
      </c>
      <c r="B10" s="44">
        <v>10.5</v>
      </c>
      <c r="C10" s="44">
        <v>11.3</v>
      </c>
      <c r="D10" s="44">
        <v>12.2</v>
      </c>
      <c r="E10" s="44">
        <v>8.2</v>
      </c>
      <c r="F10" s="53" t="s">
        <v>38</v>
      </c>
      <c r="G10" s="53" t="s">
        <v>38</v>
      </c>
      <c r="H10" s="53" t="s">
        <v>38</v>
      </c>
      <c r="I10" s="44">
        <v>10.6</v>
      </c>
    </row>
    <row r="11" spans="1:9" ht="12.75">
      <c r="A11" s="21" t="s">
        <v>178</v>
      </c>
      <c r="B11" s="44">
        <v>17.6</v>
      </c>
      <c r="C11" s="44">
        <v>16.9</v>
      </c>
      <c r="D11" s="44">
        <v>13.7</v>
      </c>
      <c r="E11" s="44">
        <v>21.5</v>
      </c>
      <c r="F11" s="53" t="s">
        <v>38</v>
      </c>
      <c r="G11" s="53" t="s">
        <v>38</v>
      </c>
      <c r="H11" s="53" t="s">
        <v>38</v>
      </c>
      <c r="I11" s="44">
        <v>18.6</v>
      </c>
    </row>
    <row r="12" spans="1:9" ht="12.75">
      <c r="A12" s="21" t="s">
        <v>85</v>
      </c>
      <c r="B12" s="44">
        <v>54.8</v>
      </c>
      <c r="C12" s="44">
        <v>53</v>
      </c>
      <c r="D12" s="44">
        <v>45.8</v>
      </c>
      <c r="E12" s="44">
        <v>45.1</v>
      </c>
      <c r="F12" s="53" t="s">
        <v>38</v>
      </c>
      <c r="G12" s="53" t="s">
        <v>38</v>
      </c>
      <c r="H12" s="53" t="s">
        <v>38</v>
      </c>
      <c r="I12" s="44">
        <v>47</v>
      </c>
    </row>
    <row r="13" spans="1:9" ht="12.75">
      <c r="A13" s="21" t="s">
        <v>86</v>
      </c>
      <c r="B13" s="44">
        <v>12.2</v>
      </c>
      <c r="C13" s="44">
        <v>12.9</v>
      </c>
      <c r="D13" s="44">
        <v>22.9</v>
      </c>
      <c r="E13" s="44">
        <v>13.6</v>
      </c>
      <c r="F13" s="53" t="s">
        <v>38</v>
      </c>
      <c r="G13" s="53" t="s">
        <v>38</v>
      </c>
      <c r="H13" s="53" t="s">
        <v>38</v>
      </c>
      <c r="I13" s="44">
        <v>16.4</v>
      </c>
    </row>
    <row r="14" spans="1:9" ht="12.75">
      <c r="A14" s="21" t="s">
        <v>87</v>
      </c>
      <c r="B14" s="44">
        <v>4.9</v>
      </c>
      <c r="C14" s="44">
        <v>5.9</v>
      </c>
      <c r="D14" s="44">
        <v>5.4</v>
      </c>
      <c r="E14" s="44">
        <v>11.5</v>
      </c>
      <c r="F14" s="53" t="s">
        <v>38</v>
      </c>
      <c r="G14" s="53" t="s">
        <v>38</v>
      </c>
      <c r="H14" s="53" t="s">
        <v>38</v>
      </c>
      <c r="I14" s="44">
        <v>7.5</v>
      </c>
    </row>
    <row r="15" spans="6:8" ht="12.75">
      <c r="F15" s="15" t="s">
        <v>33</v>
      </c>
      <c r="G15" s="15" t="s">
        <v>33</v>
      </c>
      <c r="H15" s="15" t="s">
        <v>33</v>
      </c>
    </row>
    <row r="16" spans="1:9" ht="12.75">
      <c r="A16" s="21" t="s">
        <v>27</v>
      </c>
      <c r="B16" s="77" t="str">
        <f>"100.0"</f>
        <v>100.0</v>
      </c>
      <c r="C16" s="77" t="str">
        <f>"100.0"</f>
        <v>100.0</v>
      </c>
      <c r="D16" s="77" t="str">
        <f>"100.0"</f>
        <v>100.0</v>
      </c>
      <c r="E16" s="77" t="str">
        <f>"100.0"</f>
        <v>100.0</v>
      </c>
      <c r="F16" s="57" t="s">
        <v>38</v>
      </c>
      <c r="G16" s="57" t="s">
        <v>38</v>
      </c>
      <c r="H16" s="57" t="s">
        <v>38</v>
      </c>
      <c r="I16" s="77" t="str">
        <f>"100.0"</f>
        <v>100.0</v>
      </c>
    </row>
    <row r="17" spans="6:8" ht="12.75">
      <c r="F17" s="15"/>
      <c r="G17" s="15"/>
      <c r="H17" s="15"/>
    </row>
    <row r="18" spans="1:9" ht="12.75">
      <c r="A18" s="21" t="s">
        <v>88</v>
      </c>
      <c r="B18" s="32">
        <v>260</v>
      </c>
      <c r="C18" s="32">
        <v>268</v>
      </c>
      <c r="D18" s="32">
        <v>237</v>
      </c>
      <c r="E18" s="32">
        <v>196</v>
      </c>
      <c r="F18" s="55" t="s">
        <v>38</v>
      </c>
      <c r="G18" s="55" t="s">
        <v>38</v>
      </c>
      <c r="H18" s="55" t="s">
        <v>38</v>
      </c>
      <c r="I18" s="32">
        <v>1441</v>
      </c>
    </row>
    <row r="19" spans="6:8" ht="12.75">
      <c r="F19" s="15"/>
      <c r="G19" s="15"/>
      <c r="H19" s="15"/>
    </row>
    <row r="20" spans="1:8" ht="12.75">
      <c r="A20" s="4" t="s">
        <v>421</v>
      </c>
      <c r="F20" s="15"/>
      <c r="G20" s="15"/>
      <c r="H20" s="15"/>
    </row>
    <row r="21" spans="1:9" ht="12.75">
      <c r="A21" s="21" t="s">
        <v>179</v>
      </c>
      <c r="B21" s="44">
        <v>1.9</v>
      </c>
      <c r="C21" s="44">
        <v>1.9</v>
      </c>
      <c r="D21" s="44">
        <v>2</v>
      </c>
      <c r="E21" s="44">
        <v>2</v>
      </c>
      <c r="F21" s="53" t="s">
        <v>38</v>
      </c>
      <c r="G21" s="53" t="s">
        <v>38</v>
      </c>
      <c r="H21" s="53" t="s">
        <v>38</v>
      </c>
      <c r="I21" s="44">
        <v>2</v>
      </c>
    </row>
    <row r="22" spans="1:9" ht="12.75">
      <c r="A22" s="39"/>
      <c r="B22" s="39"/>
      <c r="C22" s="39"/>
      <c r="D22" s="39"/>
      <c r="E22" s="39"/>
      <c r="F22" s="48"/>
      <c r="G22" s="48"/>
      <c r="H22" s="48"/>
      <c r="I22" s="39"/>
    </row>
    <row r="23" spans="1:9" ht="12.75">
      <c r="A23" s="38"/>
      <c r="B23" s="38"/>
      <c r="C23" s="38"/>
      <c r="D23" s="38"/>
      <c r="E23" s="38"/>
      <c r="F23" s="57"/>
      <c r="G23" s="57"/>
      <c r="H23" s="57"/>
      <c r="I23" s="38"/>
    </row>
    <row r="24" spans="1:8" ht="14.25">
      <c r="A24" s="4" t="s">
        <v>422</v>
      </c>
      <c r="F24" s="15"/>
      <c r="G24" s="15"/>
      <c r="H24" s="15"/>
    </row>
    <row r="25" spans="1:9" ht="12.75">
      <c r="A25" s="21" t="s">
        <v>177</v>
      </c>
      <c r="B25" s="53">
        <v>11.3</v>
      </c>
      <c r="C25" s="53">
        <v>17.3</v>
      </c>
      <c r="D25" s="53">
        <v>33</v>
      </c>
      <c r="E25" s="53">
        <v>37.1</v>
      </c>
      <c r="F25" s="53" t="s">
        <v>38</v>
      </c>
      <c r="G25" s="53" t="s">
        <v>38</v>
      </c>
      <c r="H25" s="53" t="s">
        <v>38</v>
      </c>
      <c r="I25" s="53">
        <v>24.9</v>
      </c>
    </row>
    <row r="26" spans="1:9" ht="12.75">
      <c r="A26" s="21" t="s">
        <v>178</v>
      </c>
      <c r="B26" s="53">
        <v>17.6</v>
      </c>
      <c r="C26" s="53">
        <v>19.2</v>
      </c>
      <c r="D26" s="53">
        <v>16.5</v>
      </c>
      <c r="E26" s="53">
        <v>26.9</v>
      </c>
      <c r="F26" s="53" t="s">
        <v>38</v>
      </c>
      <c r="G26" s="53" t="s">
        <v>38</v>
      </c>
      <c r="H26" s="53" t="s">
        <v>38</v>
      </c>
      <c r="I26" s="53">
        <v>18.1</v>
      </c>
    </row>
    <row r="27" spans="1:9" ht="12.75">
      <c r="A27" s="21" t="s">
        <v>85</v>
      </c>
      <c r="B27" s="53">
        <v>56.3</v>
      </c>
      <c r="C27" s="53">
        <v>49.2</v>
      </c>
      <c r="D27" s="53">
        <v>38</v>
      </c>
      <c r="E27" s="53">
        <v>31.7</v>
      </c>
      <c r="F27" s="53" t="s">
        <v>38</v>
      </c>
      <c r="G27" s="53" t="s">
        <v>38</v>
      </c>
      <c r="H27" s="53" t="s">
        <v>38</v>
      </c>
      <c r="I27" s="53">
        <v>44.9</v>
      </c>
    </row>
    <row r="28" spans="1:9" ht="12.75">
      <c r="A28" s="21" t="s">
        <v>86</v>
      </c>
      <c r="B28" s="53">
        <v>10.4</v>
      </c>
      <c r="C28" s="53">
        <v>8.7</v>
      </c>
      <c r="D28" s="53">
        <v>10.8</v>
      </c>
      <c r="E28" s="53">
        <v>0</v>
      </c>
      <c r="F28" s="53" t="s">
        <v>38</v>
      </c>
      <c r="G28" s="53" t="s">
        <v>38</v>
      </c>
      <c r="H28" s="53" t="s">
        <v>38</v>
      </c>
      <c r="I28" s="53">
        <v>8.2</v>
      </c>
    </row>
    <row r="29" spans="1:9" ht="12.75">
      <c r="A29" s="21" t="s">
        <v>87</v>
      </c>
      <c r="B29" s="53">
        <v>4.4</v>
      </c>
      <c r="C29" s="53">
        <v>5.6</v>
      </c>
      <c r="D29" s="53">
        <v>1.7</v>
      </c>
      <c r="E29" s="53">
        <v>4.3</v>
      </c>
      <c r="F29" s="53" t="s">
        <v>38</v>
      </c>
      <c r="G29" s="53" t="s">
        <v>38</v>
      </c>
      <c r="H29" s="53" t="s">
        <v>38</v>
      </c>
      <c r="I29" s="53">
        <v>3.9</v>
      </c>
    </row>
    <row r="30" spans="2:9" ht="12.75">
      <c r="B30" s="15"/>
      <c r="C30" s="15"/>
      <c r="D30" s="15"/>
      <c r="E30" s="15"/>
      <c r="I30" s="15"/>
    </row>
    <row r="31" spans="1:9" ht="12.75">
      <c r="A31" s="21" t="s">
        <v>27</v>
      </c>
      <c r="B31" s="77" t="str">
        <f>"100.0"</f>
        <v>100.0</v>
      </c>
      <c r="C31" s="77" t="str">
        <f>"100.0"</f>
        <v>100.0</v>
      </c>
      <c r="D31" s="77" t="str">
        <f>"100.0"</f>
        <v>100.0</v>
      </c>
      <c r="E31" s="77" t="str">
        <f>"100.0"</f>
        <v>100.0</v>
      </c>
      <c r="F31" s="53" t="s">
        <v>38</v>
      </c>
      <c r="G31" s="53" t="s">
        <v>38</v>
      </c>
      <c r="H31" s="53" t="s">
        <v>38</v>
      </c>
      <c r="I31" s="77" t="str">
        <f>"100.0"</f>
        <v>100.0</v>
      </c>
    </row>
    <row r="32" spans="2:9" ht="12.75">
      <c r="B32" s="20"/>
      <c r="C32" s="20"/>
      <c r="D32" s="20"/>
      <c r="E32" s="20"/>
      <c r="F32" s="57"/>
      <c r="G32" s="57"/>
      <c r="H32" s="57"/>
      <c r="I32" s="20"/>
    </row>
    <row r="33" spans="1:9" ht="12.75">
      <c r="A33" s="21" t="s">
        <v>88</v>
      </c>
      <c r="B33" s="55">
        <v>242</v>
      </c>
      <c r="C33" s="55">
        <v>175</v>
      </c>
      <c r="D33" s="55">
        <v>88</v>
      </c>
      <c r="E33" s="55">
        <v>43</v>
      </c>
      <c r="F33" s="55" t="s">
        <v>38</v>
      </c>
      <c r="G33" s="55" t="s">
        <v>38</v>
      </c>
      <c r="H33" s="55" t="s">
        <v>38</v>
      </c>
      <c r="I33" s="55">
        <v>613</v>
      </c>
    </row>
    <row r="34" spans="2:9" ht="12.75">
      <c r="B34" s="15"/>
      <c r="C34" s="15"/>
      <c r="D34" s="15"/>
      <c r="E34" s="15"/>
      <c r="I34" s="15"/>
    </row>
    <row r="35" spans="1:9" ht="14.25">
      <c r="A35" s="4" t="s">
        <v>423</v>
      </c>
      <c r="B35" s="15"/>
      <c r="C35" s="15"/>
      <c r="D35" s="15"/>
      <c r="E35" s="15"/>
      <c r="F35" s="15"/>
      <c r="G35" s="15"/>
      <c r="H35" s="15"/>
      <c r="I35" s="15"/>
    </row>
    <row r="36" spans="1:9" ht="12.75">
      <c r="A36" s="21" t="s">
        <v>178</v>
      </c>
      <c r="B36" s="53">
        <v>20.5</v>
      </c>
      <c r="C36" s="53">
        <v>20.2</v>
      </c>
      <c r="D36" s="53">
        <v>32.7</v>
      </c>
      <c r="E36" s="53">
        <v>66.4</v>
      </c>
      <c r="F36" s="53" t="s">
        <v>38</v>
      </c>
      <c r="G36" s="53" t="s">
        <v>38</v>
      </c>
      <c r="H36" s="53" t="s">
        <v>38</v>
      </c>
      <c r="I36" s="53">
        <v>57.3</v>
      </c>
    </row>
    <row r="37" spans="1:9" ht="12.75">
      <c r="A37" s="21" t="s">
        <v>85</v>
      </c>
      <c r="B37" s="53">
        <v>23.3</v>
      </c>
      <c r="C37" s="53">
        <v>52.8</v>
      </c>
      <c r="D37" s="53">
        <v>51.2</v>
      </c>
      <c r="E37" s="53">
        <v>30.5</v>
      </c>
      <c r="F37" s="53" t="s">
        <v>38</v>
      </c>
      <c r="G37" s="53" t="s">
        <v>38</v>
      </c>
      <c r="H37" s="53" t="s">
        <v>38</v>
      </c>
      <c r="I37" s="53">
        <v>30.1</v>
      </c>
    </row>
    <row r="38" spans="1:9" ht="12.75">
      <c r="A38" s="21" t="s">
        <v>86</v>
      </c>
      <c r="B38" s="53">
        <v>43.6</v>
      </c>
      <c r="C38" s="53">
        <v>23.7</v>
      </c>
      <c r="D38" s="53">
        <v>12.5</v>
      </c>
      <c r="E38" s="53">
        <v>3.1</v>
      </c>
      <c r="F38" s="53" t="s">
        <v>38</v>
      </c>
      <c r="G38" s="53" t="s">
        <v>38</v>
      </c>
      <c r="H38" s="53" t="s">
        <v>38</v>
      </c>
      <c r="I38" s="53">
        <v>10.5</v>
      </c>
    </row>
    <row r="39" spans="1:9" ht="12.75">
      <c r="A39" s="21" t="s">
        <v>87</v>
      </c>
      <c r="B39" s="53">
        <v>12.6</v>
      </c>
      <c r="C39" s="53">
        <v>3.3</v>
      </c>
      <c r="D39" s="53">
        <v>3.6</v>
      </c>
      <c r="E39" s="53">
        <v>0</v>
      </c>
      <c r="F39" s="53" t="s">
        <v>38</v>
      </c>
      <c r="G39" s="53" t="s">
        <v>38</v>
      </c>
      <c r="H39" s="53" t="s">
        <v>38</v>
      </c>
      <c r="I39" s="53">
        <v>2.1</v>
      </c>
    </row>
    <row r="40" spans="2:9" ht="12.75">
      <c r="B40" s="15"/>
      <c r="C40" s="15"/>
      <c r="D40" s="15"/>
      <c r="E40" s="15"/>
      <c r="F40" s="53"/>
      <c r="G40" s="53"/>
      <c r="H40" s="53"/>
      <c r="I40" s="15"/>
    </row>
    <row r="41" spans="1:9" ht="12.75">
      <c r="A41" s="21" t="s">
        <v>27</v>
      </c>
      <c r="B41" s="77" t="str">
        <f>"100.0"</f>
        <v>100.0</v>
      </c>
      <c r="C41" s="77" t="str">
        <f>"100.0"</f>
        <v>100.0</v>
      </c>
      <c r="D41" s="77" t="str">
        <f>"100.0"</f>
        <v>100.0</v>
      </c>
      <c r="E41" s="77" t="str">
        <f>"100.0"</f>
        <v>100.0</v>
      </c>
      <c r="F41" s="57" t="s">
        <v>38</v>
      </c>
      <c r="G41" s="57" t="s">
        <v>38</v>
      </c>
      <c r="H41" s="57" t="s">
        <v>38</v>
      </c>
      <c r="I41" s="77" t="str">
        <f>"100.0"</f>
        <v>100.0</v>
      </c>
    </row>
    <row r="42" spans="2:9" ht="12.75">
      <c r="B42" s="15"/>
      <c r="C42" s="15"/>
      <c r="D42" s="15"/>
      <c r="E42" s="15"/>
      <c r="I42" s="15"/>
    </row>
    <row r="43" spans="1:9" ht="12.75">
      <c r="A43" s="21" t="s">
        <v>88</v>
      </c>
      <c r="B43" s="55">
        <v>15</v>
      </c>
      <c r="C43" s="55">
        <v>59</v>
      </c>
      <c r="D43" s="55">
        <v>55</v>
      </c>
      <c r="E43" s="55">
        <v>46</v>
      </c>
      <c r="F43" s="57" t="s">
        <v>38</v>
      </c>
      <c r="G43" s="57" t="s">
        <v>38</v>
      </c>
      <c r="H43" s="57" t="s">
        <v>38</v>
      </c>
      <c r="I43" s="55">
        <v>274</v>
      </c>
    </row>
    <row r="44" spans="2:9" ht="12.75">
      <c r="B44" s="15"/>
      <c r="C44" s="15"/>
      <c r="D44" s="15"/>
      <c r="E44" s="15"/>
      <c r="I44" s="15"/>
    </row>
    <row r="45" spans="1:9" ht="14.25">
      <c r="A45" s="4" t="s">
        <v>424</v>
      </c>
      <c r="B45" s="15"/>
      <c r="C45" s="15"/>
      <c r="D45" s="15"/>
      <c r="E45" s="15"/>
      <c r="F45" s="55"/>
      <c r="G45" s="55"/>
      <c r="H45" s="55"/>
      <c r="I45" s="15"/>
    </row>
    <row r="46" spans="1:9" ht="12.75">
      <c r="A46" s="21" t="s">
        <v>85</v>
      </c>
      <c r="B46" s="53">
        <v>100</v>
      </c>
      <c r="C46" s="53">
        <v>82.3</v>
      </c>
      <c r="D46" s="53">
        <v>69.5</v>
      </c>
      <c r="E46" s="53">
        <v>90</v>
      </c>
      <c r="F46" s="53" t="s">
        <v>38</v>
      </c>
      <c r="G46" s="53" t="s">
        <v>38</v>
      </c>
      <c r="H46" s="53" t="s">
        <v>38</v>
      </c>
      <c r="I46" s="53">
        <v>88.7</v>
      </c>
    </row>
    <row r="47" spans="1:9" ht="12.75">
      <c r="A47" s="21" t="s">
        <v>86</v>
      </c>
      <c r="B47" s="53">
        <v>0</v>
      </c>
      <c r="C47" s="53">
        <v>15.1</v>
      </c>
      <c r="D47" s="53">
        <v>25.6</v>
      </c>
      <c r="E47" s="53">
        <v>2.7</v>
      </c>
      <c r="F47" s="53" t="s">
        <v>38</v>
      </c>
      <c r="G47" s="53" t="s">
        <v>38</v>
      </c>
      <c r="H47" s="53" t="s">
        <v>38</v>
      </c>
      <c r="I47" s="53">
        <v>8.1</v>
      </c>
    </row>
    <row r="48" spans="1:9" ht="12.75">
      <c r="A48" s="21" t="s">
        <v>87</v>
      </c>
      <c r="B48" s="53">
        <v>0</v>
      </c>
      <c r="C48" s="53">
        <v>2.6</v>
      </c>
      <c r="D48" s="53">
        <v>4.9</v>
      </c>
      <c r="E48" s="53">
        <v>7.3</v>
      </c>
      <c r="F48" s="53" t="s">
        <v>38</v>
      </c>
      <c r="G48" s="53" t="s">
        <v>38</v>
      </c>
      <c r="H48" s="53" t="s">
        <v>38</v>
      </c>
      <c r="I48" s="53">
        <v>3.3</v>
      </c>
    </row>
    <row r="49" spans="2:9" ht="12.75">
      <c r="B49" s="15"/>
      <c r="C49" s="15"/>
      <c r="D49" s="15"/>
      <c r="E49" s="15"/>
      <c r="I49" s="15"/>
    </row>
    <row r="50" spans="1:9" ht="12.75">
      <c r="A50" s="21" t="s">
        <v>27</v>
      </c>
      <c r="B50" s="77" t="str">
        <f>"100.0"</f>
        <v>100.0</v>
      </c>
      <c r="C50" s="77" t="str">
        <f>"100.0"</f>
        <v>100.0</v>
      </c>
      <c r="D50" s="77" t="str">
        <f>"100.0"</f>
        <v>100.0</v>
      </c>
      <c r="E50" s="77" t="str">
        <f>"100.0"</f>
        <v>100.0</v>
      </c>
      <c r="F50" s="53" t="s">
        <v>38</v>
      </c>
      <c r="G50" s="53" t="s">
        <v>38</v>
      </c>
      <c r="H50" s="53" t="s">
        <v>38</v>
      </c>
      <c r="I50" s="77" t="str">
        <f>"100.0"</f>
        <v>100.0</v>
      </c>
    </row>
    <row r="51" spans="2:9" ht="12.75">
      <c r="B51" s="15"/>
      <c r="C51" s="15"/>
      <c r="D51" s="15"/>
      <c r="E51" s="15"/>
      <c r="F51" s="15"/>
      <c r="G51" s="15"/>
      <c r="H51" s="15"/>
      <c r="I51" s="15"/>
    </row>
    <row r="52" spans="1:9" ht="12.75">
      <c r="A52" s="21" t="s">
        <v>88</v>
      </c>
      <c r="B52" s="55">
        <v>3</v>
      </c>
      <c r="C52" s="55">
        <v>31</v>
      </c>
      <c r="D52" s="55">
        <v>68</v>
      </c>
      <c r="E52" s="55">
        <v>68</v>
      </c>
      <c r="F52" s="53" t="s">
        <v>38</v>
      </c>
      <c r="G52" s="53" t="s">
        <v>38</v>
      </c>
      <c r="H52" s="53" t="s">
        <v>38</v>
      </c>
      <c r="I52" s="55">
        <v>360</v>
      </c>
    </row>
    <row r="53" spans="2:9" ht="12.75">
      <c r="B53" s="15" t="s">
        <v>33</v>
      </c>
      <c r="C53" s="15" t="s">
        <v>33</v>
      </c>
      <c r="D53" s="15" t="s">
        <v>33</v>
      </c>
      <c r="E53" s="15" t="s">
        <v>33</v>
      </c>
      <c r="I53" s="15"/>
    </row>
    <row r="54" spans="1:9" ht="14.25">
      <c r="A54" s="4" t="s">
        <v>425</v>
      </c>
      <c r="B54" s="15"/>
      <c r="C54" s="15"/>
      <c r="D54" s="15"/>
      <c r="E54" s="15"/>
      <c r="F54" s="55"/>
      <c r="G54" s="55"/>
      <c r="H54" s="55"/>
      <c r="I54" s="15"/>
    </row>
    <row r="55" spans="1:9" ht="12.75">
      <c r="A55" s="21" t="s">
        <v>86</v>
      </c>
      <c r="B55" s="53" t="s">
        <v>32</v>
      </c>
      <c r="C55" s="53">
        <v>34.9</v>
      </c>
      <c r="D55" s="53">
        <v>86.1</v>
      </c>
      <c r="E55" s="53">
        <v>73.3</v>
      </c>
      <c r="F55" s="53" t="s">
        <v>38</v>
      </c>
      <c r="G55" s="53" t="s">
        <v>38</v>
      </c>
      <c r="H55" s="53" t="s">
        <v>38</v>
      </c>
      <c r="I55" s="53">
        <v>89.6</v>
      </c>
    </row>
    <row r="56" spans="1:9" ht="12.75">
      <c r="A56" s="21" t="s">
        <v>87</v>
      </c>
      <c r="B56" s="53" t="s">
        <v>32</v>
      </c>
      <c r="C56" s="53">
        <v>65.1</v>
      </c>
      <c r="D56" s="53">
        <v>13.9</v>
      </c>
      <c r="E56" s="53">
        <v>26.7</v>
      </c>
      <c r="F56" s="53" t="s">
        <v>38</v>
      </c>
      <c r="G56" s="53" t="s">
        <v>38</v>
      </c>
      <c r="H56" s="53" t="s">
        <v>38</v>
      </c>
      <c r="I56" s="53">
        <v>10.4</v>
      </c>
    </row>
    <row r="57" spans="2:9" ht="12.75">
      <c r="B57" s="15"/>
      <c r="C57" s="15"/>
      <c r="D57" s="15"/>
      <c r="E57" s="15"/>
      <c r="I57" s="15"/>
    </row>
    <row r="58" spans="1:9" ht="12.75">
      <c r="A58" s="21" t="s">
        <v>27</v>
      </c>
      <c r="B58" s="41" t="s">
        <v>32</v>
      </c>
      <c r="C58" s="77" t="str">
        <f>"100.0"</f>
        <v>100.0</v>
      </c>
      <c r="D58" s="77" t="str">
        <f>"100.0"</f>
        <v>100.0</v>
      </c>
      <c r="E58" s="77" t="str">
        <f>"100.0"</f>
        <v>100.0</v>
      </c>
      <c r="F58" s="53" t="s">
        <v>38</v>
      </c>
      <c r="G58" s="53" t="s">
        <v>38</v>
      </c>
      <c r="H58" s="53" t="s">
        <v>38</v>
      </c>
      <c r="I58" s="41" t="str">
        <f>"100.0"</f>
        <v>100.0</v>
      </c>
    </row>
    <row r="59" spans="2:9" ht="12.75">
      <c r="B59" s="15"/>
      <c r="C59" s="15"/>
      <c r="D59" s="15"/>
      <c r="E59" s="15"/>
      <c r="F59" s="15"/>
      <c r="G59" s="15"/>
      <c r="H59" s="15"/>
      <c r="I59" s="15"/>
    </row>
    <row r="60" spans="1:9" ht="12.75">
      <c r="A60" s="21" t="s">
        <v>88</v>
      </c>
      <c r="B60" s="41" t="s">
        <v>32</v>
      </c>
      <c r="C60" s="41">
        <v>3</v>
      </c>
      <c r="D60" s="41">
        <v>24</v>
      </c>
      <c r="E60" s="41">
        <v>32</v>
      </c>
      <c r="F60" s="53" t="s">
        <v>38</v>
      </c>
      <c r="G60" s="53" t="s">
        <v>38</v>
      </c>
      <c r="H60" s="53" t="s">
        <v>38</v>
      </c>
      <c r="I60" s="41">
        <v>142</v>
      </c>
    </row>
    <row r="61" spans="1:9" ht="12.75">
      <c r="A61" s="39"/>
      <c r="B61" s="39"/>
      <c r="C61" s="39"/>
      <c r="D61" s="39"/>
      <c r="E61" s="39"/>
      <c r="F61" s="83"/>
      <c r="G61" s="83"/>
      <c r="H61" s="83"/>
      <c r="I61" s="39"/>
    </row>
    <row r="62" spans="6:8" ht="12.75">
      <c r="F62" s="38"/>
      <c r="G62" s="38"/>
      <c r="H62" s="38"/>
    </row>
    <row r="63" spans="1:8" ht="14.25">
      <c r="A63" s="52" t="s">
        <v>10</v>
      </c>
      <c r="F63" s="38"/>
      <c r="G63" s="38"/>
      <c r="H63" s="38"/>
    </row>
    <row r="64" ht="12.75">
      <c r="A64" s="21" t="s">
        <v>11</v>
      </c>
    </row>
  </sheetData>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78" r:id="rId1"/>
  <headerFooter alignWithMargins="0">
    <oddHeader>&amp;C&amp;"Arial,Regular"Fertility and Family Surveys (FFS)</oddHeader>
  </headerFooter>
</worksheet>
</file>

<file path=xl/worksheets/sheet24.xml><?xml version="1.0" encoding="utf-8"?>
<worksheet xmlns="http://schemas.openxmlformats.org/spreadsheetml/2006/main" xmlns:r="http://schemas.openxmlformats.org/officeDocument/2006/relationships">
  <dimension ref="A1:I26"/>
  <sheetViews>
    <sheetView zoomScale="75" zoomScaleNormal="75" workbookViewId="0" topLeftCell="A1">
      <selection activeCell="A1" sqref="A1"/>
    </sheetView>
  </sheetViews>
  <sheetFormatPr defaultColWidth="9.33203125" defaultRowHeight="12.75"/>
  <cols>
    <col min="1" max="1" width="50.83203125" style="21" customWidth="1"/>
    <col min="2" max="19" width="10.83203125" style="21" customWidth="1"/>
    <col min="20" max="16384" width="8.83203125" style="21" customWidth="1"/>
  </cols>
  <sheetData>
    <row r="1" spans="1:9" s="4" customFormat="1" ht="12.75">
      <c r="A1" s="67" t="s">
        <v>181</v>
      </c>
      <c r="B1" s="67"/>
      <c r="C1" s="67"/>
      <c r="D1" s="67"/>
      <c r="E1" s="67"/>
      <c r="F1" s="67"/>
      <c r="G1" s="67"/>
      <c r="H1" s="67"/>
      <c r="I1" s="67"/>
    </row>
    <row r="2" spans="1:9" s="4" customFormat="1" ht="12.75">
      <c r="A2" s="67" t="s">
        <v>182</v>
      </c>
      <c r="B2" s="67"/>
      <c r="C2" s="67"/>
      <c r="D2" s="67"/>
      <c r="E2" s="67"/>
      <c r="F2" s="67"/>
      <c r="G2" s="67"/>
      <c r="H2" s="67"/>
      <c r="I2" s="67"/>
    </row>
    <row r="3" spans="1:9" s="4" customFormat="1" ht="12.75">
      <c r="A3" s="67" t="s">
        <v>477</v>
      </c>
      <c r="B3" s="67"/>
      <c r="C3" s="67"/>
      <c r="D3" s="67"/>
      <c r="E3" s="67"/>
      <c r="F3" s="67"/>
      <c r="G3" s="67"/>
      <c r="H3" s="67"/>
      <c r="I3" s="67"/>
    </row>
    <row r="4" spans="1:9" s="4" customFormat="1" ht="12.75">
      <c r="A4" s="79"/>
      <c r="B4" s="79"/>
      <c r="C4" s="79"/>
      <c r="D4" s="79"/>
      <c r="E4" s="79"/>
      <c r="F4" s="79"/>
      <c r="G4" s="79"/>
      <c r="H4" s="79"/>
      <c r="I4" s="79"/>
    </row>
    <row r="5" spans="1:9" ht="12.75">
      <c r="A5" s="35"/>
      <c r="B5" s="35"/>
      <c r="C5" s="35"/>
      <c r="D5" s="35" t="s">
        <v>71</v>
      </c>
      <c r="E5" s="35"/>
      <c r="F5" s="35"/>
      <c r="G5" s="35"/>
      <c r="H5" s="35"/>
      <c r="I5" s="35" t="s">
        <v>238</v>
      </c>
    </row>
    <row r="6" spans="1:9" ht="12.75">
      <c r="A6" s="39"/>
      <c r="B6" s="47" t="s">
        <v>54</v>
      </c>
      <c r="C6" s="47" t="s">
        <v>55</v>
      </c>
      <c r="D6" s="47" t="s">
        <v>56</v>
      </c>
      <c r="E6" s="47" t="s">
        <v>57</v>
      </c>
      <c r="F6" s="47" t="s">
        <v>58</v>
      </c>
      <c r="G6" s="47" t="s">
        <v>59</v>
      </c>
      <c r="H6" s="47" t="s">
        <v>60</v>
      </c>
      <c r="I6" s="47"/>
    </row>
    <row r="7" spans="1:9" ht="12.75">
      <c r="A7" s="38"/>
      <c r="B7" s="38"/>
      <c r="C7" s="38"/>
      <c r="D7" s="38" t="s">
        <v>72</v>
      </c>
      <c r="E7" s="38"/>
      <c r="F7" s="38"/>
      <c r="G7" s="38"/>
      <c r="H7" s="38"/>
      <c r="I7" s="38"/>
    </row>
    <row r="8" spans="1:9" ht="12.75">
      <c r="A8" s="39"/>
      <c r="B8" s="47" t="s">
        <v>231</v>
      </c>
      <c r="C8" s="47" t="s">
        <v>232</v>
      </c>
      <c r="D8" s="47" t="s">
        <v>233</v>
      </c>
      <c r="E8" s="47" t="s">
        <v>234</v>
      </c>
      <c r="F8" s="47" t="s">
        <v>235</v>
      </c>
      <c r="G8" s="47" t="s">
        <v>236</v>
      </c>
      <c r="H8" s="47" t="s">
        <v>237</v>
      </c>
      <c r="I8" s="47"/>
    </row>
    <row r="9" spans="1:9" ht="12.75">
      <c r="A9" s="63"/>
      <c r="B9" s="63"/>
      <c r="C9" s="63"/>
      <c r="D9" s="63"/>
      <c r="E9" s="63"/>
      <c r="F9" s="63"/>
      <c r="G9" s="63"/>
      <c r="H9" s="63"/>
      <c r="I9" s="63"/>
    </row>
    <row r="10" spans="1:9" ht="12.75">
      <c r="A10" s="56" t="s">
        <v>343</v>
      </c>
      <c r="B10" s="32"/>
      <c r="C10" s="32"/>
      <c r="D10" s="32"/>
      <c r="E10" s="32"/>
      <c r="F10" s="32"/>
      <c r="G10" s="32"/>
      <c r="H10" s="32"/>
      <c r="I10" s="32"/>
    </row>
    <row r="11" spans="1:9" ht="12.75">
      <c r="A11" s="33" t="s">
        <v>183</v>
      </c>
      <c r="B11" s="44">
        <v>1.9</v>
      </c>
      <c r="C11" s="44">
        <v>1.9</v>
      </c>
      <c r="D11" s="44">
        <v>2.1</v>
      </c>
      <c r="E11" s="44">
        <v>2</v>
      </c>
      <c r="F11" s="53" t="s">
        <v>38</v>
      </c>
      <c r="G11" s="53" t="s">
        <v>38</v>
      </c>
      <c r="H11" s="53" t="s">
        <v>38</v>
      </c>
      <c r="I11" s="44">
        <v>2</v>
      </c>
    </row>
    <row r="12" spans="1:9" ht="12.75">
      <c r="A12" s="80" t="str">
        <f>"            3-4"</f>
        <v>            3-4</v>
      </c>
      <c r="B12" s="44">
        <v>2</v>
      </c>
      <c r="C12" s="44">
        <v>1.9</v>
      </c>
      <c r="D12" s="44">
        <v>1.9</v>
      </c>
      <c r="E12" s="44">
        <v>1.9</v>
      </c>
      <c r="F12" s="53" t="s">
        <v>38</v>
      </c>
      <c r="G12" s="53" t="s">
        <v>38</v>
      </c>
      <c r="H12" s="53" t="s">
        <v>38</v>
      </c>
      <c r="I12" s="44">
        <v>2</v>
      </c>
    </row>
    <row r="13" spans="1:9" ht="12.75">
      <c r="A13" s="80" t="str">
        <f>"            5-6"</f>
        <v>            5-6</v>
      </c>
      <c r="B13" s="44">
        <v>1.9</v>
      </c>
      <c r="C13" s="44">
        <v>1.8</v>
      </c>
      <c r="D13" s="44">
        <v>2</v>
      </c>
      <c r="E13" s="44">
        <v>1.8</v>
      </c>
      <c r="F13" s="53" t="s">
        <v>38</v>
      </c>
      <c r="G13" s="53" t="s">
        <v>38</v>
      </c>
      <c r="H13" s="53" t="s">
        <v>38</v>
      </c>
      <c r="I13" s="44">
        <v>1.9</v>
      </c>
    </row>
    <row r="14" spans="1:9" ht="12.75">
      <c r="A14" s="81"/>
      <c r="B14" s="32"/>
      <c r="C14" s="32"/>
      <c r="D14" s="32"/>
      <c r="E14" s="32"/>
      <c r="F14" s="32"/>
      <c r="G14" s="32"/>
      <c r="H14" s="32"/>
      <c r="I14" s="32"/>
    </row>
    <row r="15" spans="1:9" ht="12.75">
      <c r="A15" s="56" t="s">
        <v>344</v>
      </c>
      <c r="B15" s="32"/>
      <c r="C15" s="32"/>
      <c r="D15" s="32"/>
      <c r="E15" s="32"/>
      <c r="F15" s="32"/>
      <c r="G15" s="32"/>
      <c r="H15" s="32"/>
      <c r="I15" s="32"/>
    </row>
    <row r="16" spans="1:9" ht="12.75">
      <c r="A16" s="33" t="s">
        <v>183</v>
      </c>
      <c r="B16" s="44">
        <v>0.3</v>
      </c>
      <c r="C16" s="44">
        <v>0.8</v>
      </c>
      <c r="D16" s="44">
        <v>1.6</v>
      </c>
      <c r="E16" s="44">
        <v>1.7</v>
      </c>
      <c r="F16" s="53" t="s">
        <v>38</v>
      </c>
      <c r="G16" s="53" t="s">
        <v>38</v>
      </c>
      <c r="H16" s="53" t="s">
        <v>38</v>
      </c>
      <c r="I16" s="44">
        <v>1.1</v>
      </c>
    </row>
    <row r="17" spans="1:9" ht="12.75">
      <c r="A17" s="80" t="str">
        <f>"            3-4"</f>
        <v>            3-4</v>
      </c>
      <c r="B17" s="44">
        <v>0.2</v>
      </c>
      <c r="C17" s="44">
        <v>0.9</v>
      </c>
      <c r="D17" s="44">
        <v>1.5</v>
      </c>
      <c r="E17" s="44">
        <v>1.8</v>
      </c>
      <c r="F17" s="53" t="s">
        <v>38</v>
      </c>
      <c r="G17" s="53" t="s">
        <v>38</v>
      </c>
      <c r="H17" s="53" t="s">
        <v>38</v>
      </c>
      <c r="I17" s="44">
        <v>1.1</v>
      </c>
    </row>
    <row r="18" spans="1:9" ht="12.75">
      <c r="A18" s="80" t="str">
        <f>"            5-6"</f>
        <v>            5-6</v>
      </c>
      <c r="B18" s="44">
        <v>0.3</v>
      </c>
      <c r="C18" s="44">
        <v>0.8</v>
      </c>
      <c r="D18" s="44">
        <v>1.7</v>
      </c>
      <c r="E18" s="44">
        <v>1.6</v>
      </c>
      <c r="F18" s="53" t="s">
        <v>38</v>
      </c>
      <c r="G18" s="53" t="s">
        <v>38</v>
      </c>
      <c r="H18" s="53" t="s">
        <v>38</v>
      </c>
      <c r="I18" s="44">
        <v>1.1</v>
      </c>
    </row>
    <row r="19" spans="1:9" ht="12.75">
      <c r="A19" s="81"/>
      <c r="B19" s="41"/>
      <c r="C19" s="41"/>
      <c r="D19" s="41"/>
      <c r="E19" s="41"/>
      <c r="F19" s="41"/>
      <c r="G19" s="41"/>
      <c r="H19" s="41"/>
      <c r="I19" s="41"/>
    </row>
    <row r="20" spans="1:9" ht="12.75">
      <c r="A20" s="56" t="s">
        <v>345</v>
      </c>
      <c r="B20" s="32"/>
      <c r="C20" s="32"/>
      <c r="D20" s="32"/>
      <c r="E20" s="32"/>
      <c r="F20" s="32"/>
      <c r="G20" s="32"/>
      <c r="H20" s="32"/>
      <c r="I20" s="32"/>
    </row>
    <row r="21" spans="1:9" ht="12.75">
      <c r="A21" s="33" t="s">
        <v>183</v>
      </c>
      <c r="B21" s="44">
        <v>1.6</v>
      </c>
      <c r="C21" s="44">
        <v>1.1</v>
      </c>
      <c r="D21" s="44">
        <v>0.5</v>
      </c>
      <c r="E21" s="44">
        <v>0.2</v>
      </c>
      <c r="F21" s="53" t="s">
        <v>38</v>
      </c>
      <c r="G21" s="53" t="s">
        <v>38</v>
      </c>
      <c r="H21" s="53" t="s">
        <v>38</v>
      </c>
      <c r="I21" s="44">
        <v>0.9</v>
      </c>
    </row>
    <row r="22" spans="1:9" ht="12.75">
      <c r="A22" s="80" t="str">
        <f>"            3-4"</f>
        <v>            3-4</v>
      </c>
      <c r="B22" s="44">
        <v>1.8</v>
      </c>
      <c r="C22" s="44">
        <v>1</v>
      </c>
      <c r="D22" s="44">
        <v>0.4</v>
      </c>
      <c r="E22" s="44">
        <v>0.1</v>
      </c>
      <c r="F22" s="53" t="s">
        <v>38</v>
      </c>
      <c r="G22" s="53" t="s">
        <v>38</v>
      </c>
      <c r="H22" s="53" t="s">
        <v>38</v>
      </c>
      <c r="I22" s="44">
        <v>0.8</v>
      </c>
    </row>
    <row r="23" spans="1:9" ht="12.75">
      <c r="A23" s="80" t="str">
        <f>"            5-6"</f>
        <v>            5-6</v>
      </c>
      <c r="B23" s="44">
        <v>1.6</v>
      </c>
      <c r="C23" s="44">
        <v>0.9</v>
      </c>
      <c r="D23" s="44">
        <v>0.3</v>
      </c>
      <c r="E23" s="44">
        <v>0.3</v>
      </c>
      <c r="F23" s="53" t="s">
        <v>38</v>
      </c>
      <c r="G23" s="53" t="s">
        <v>38</v>
      </c>
      <c r="H23" s="53" t="s">
        <v>38</v>
      </c>
      <c r="I23" s="44">
        <v>0.8</v>
      </c>
    </row>
    <row r="24" spans="1:9" ht="12.75">
      <c r="A24" s="82"/>
      <c r="B24" s="42"/>
      <c r="C24" s="42"/>
      <c r="D24" s="42"/>
      <c r="E24" s="42"/>
      <c r="F24" s="42"/>
      <c r="G24" s="42"/>
      <c r="H24" s="42"/>
      <c r="I24" s="42"/>
    </row>
    <row r="25" spans="1:9" ht="12.75">
      <c r="A25" s="81"/>
      <c r="B25" s="32"/>
      <c r="C25" s="32"/>
      <c r="D25" s="32"/>
      <c r="E25" s="32"/>
      <c r="F25" s="32"/>
      <c r="G25" s="32"/>
      <c r="H25" s="32"/>
      <c r="I25" s="32"/>
    </row>
    <row r="26" spans="1:9" ht="12.75">
      <c r="A26" s="81"/>
      <c r="B26" s="32"/>
      <c r="C26" s="32"/>
      <c r="D26" s="32"/>
      <c r="E26" s="32"/>
      <c r="F26" s="32"/>
      <c r="G26" s="32"/>
      <c r="H26" s="32"/>
      <c r="I26" s="32"/>
    </row>
  </sheetData>
  <printOptions/>
  <pageMargins left="0.75" right="0.75" top="1" bottom="1" header="0.5" footer="0.5"/>
  <pageSetup horizontalDpi="600" verticalDpi="600" orientation="portrait" paperSize="9" scale="70" r:id="rId1"/>
</worksheet>
</file>

<file path=xl/worksheets/sheet25.xml><?xml version="1.0" encoding="utf-8"?>
<worksheet xmlns="http://schemas.openxmlformats.org/spreadsheetml/2006/main" xmlns:r="http://schemas.openxmlformats.org/officeDocument/2006/relationships">
  <sheetPr>
    <pageSetUpPr fitToPage="1"/>
  </sheetPr>
  <dimension ref="A1:I24"/>
  <sheetViews>
    <sheetView zoomScale="75" zoomScaleNormal="75" workbookViewId="0" topLeftCell="A1">
      <selection activeCell="A1" sqref="A1"/>
    </sheetView>
  </sheetViews>
  <sheetFormatPr defaultColWidth="9.33203125" defaultRowHeight="12.75"/>
  <cols>
    <col min="1" max="1" width="50.83203125" style="32" customWidth="1"/>
    <col min="2" max="9" width="10.83203125" style="32" customWidth="1"/>
    <col min="10" max="16384" width="10.83203125" style="21" customWidth="1"/>
  </cols>
  <sheetData>
    <row r="1" spans="1:9" ht="12.75">
      <c r="A1" s="67" t="s">
        <v>184</v>
      </c>
      <c r="B1" s="67"/>
      <c r="C1" s="67"/>
      <c r="D1" s="67"/>
      <c r="E1" s="67"/>
      <c r="F1" s="67"/>
      <c r="G1" s="67"/>
      <c r="H1" s="67"/>
      <c r="I1" s="67"/>
    </row>
    <row r="2" spans="1:9" ht="12.75">
      <c r="A2" s="67" t="s">
        <v>185</v>
      </c>
      <c r="B2" s="67"/>
      <c r="C2" s="67"/>
      <c r="D2" s="67"/>
      <c r="E2" s="67"/>
      <c r="F2" s="67"/>
      <c r="G2" s="67"/>
      <c r="H2" s="67"/>
      <c r="I2" s="67"/>
    </row>
    <row r="3" spans="1:9" ht="12.75">
      <c r="A3" s="67" t="s">
        <v>476</v>
      </c>
      <c r="B3" s="67"/>
      <c r="C3" s="67"/>
      <c r="D3" s="67"/>
      <c r="E3" s="67"/>
      <c r="F3" s="67"/>
      <c r="G3" s="67"/>
      <c r="H3" s="67"/>
      <c r="I3" s="67"/>
    </row>
    <row r="4" spans="1:9" ht="12.75">
      <c r="A4" s="67"/>
      <c r="B4" s="79"/>
      <c r="C4" s="79"/>
      <c r="D4" s="79"/>
      <c r="E4" s="79"/>
      <c r="F4" s="79"/>
      <c r="G4" s="79"/>
      <c r="H4" s="79"/>
      <c r="I4" s="79"/>
    </row>
    <row r="5" spans="1:9" ht="12.75">
      <c r="A5" s="35"/>
      <c r="B5" s="35"/>
      <c r="C5" s="35"/>
      <c r="D5" s="35" t="s">
        <v>71</v>
      </c>
      <c r="E5" s="35"/>
      <c r="F5" s="35"/>
      <c r="G5" s="35"/>
      <c r="H5" s="35"/>
      <c r="I5" s="35" t="s">
        <v>238</v>
      </c>
    </row>
    <row r="6" spans="1:9" ht="12.75">
      <c r="A6" s="39"/>
      <c r="B6" s="47" t="s">
        <v>54</v>
      </c>
      <c r="C6" s="47" t="s">
        <v>55</v>
      </c>
      <c r="D6" s="47" t="s">
        <v>56</v>
      </c>
      <c r="E6" s="47" t="s">
        <v>57</v>
      </c>
      <c r="F6" s="47" t="s">
        <v>58</v>
      </c>
      <c r="G6" s="47" t="s">
        <v>59</v>
      </c>
      <c r="H6" s="47" t="s">
        <v>60</v>
      </c>
      <c r="I6" s="47"/>
    </row>
    <row r="7" spans="1:9" ht="12.75">
      <c r="A7" s="38"/>
      <c r="B7" s="38"/>
      <c r="C7" s="38"/>
      <c r="D7" s="38" t="s">
        <v>72</v>
      </c>
      <c r="E7" s="38"/>
      <c r="F7" s="38"/>
      <c r="G7" s="38"/>
      <c r="H7" s="38"/>
      <c r="I7" s="38"/>
    </row>
    <row r="8" spans="1:9" ht="12.75">
      <c r="A8" s="39"/>
      <c r="B8" s="47" t="s">
        <v>231</v>
      </c>
      <c r="C8" s="47" t="s">
        <v>232</v>
      </c>
      <c r="D8" s="47" t="s">
        <v>233</v>
      </c>
      <c r="E8" s="47" t="s">
        <v>234</v>
      </c>
      <c r="F8" s="47" t="s">
        <v>235</v>
      </c>
      <c r="G8" s="47" t="s">
        <v>236</v>
      </c>
      <c r="H8" s="47" t="s">
        <v>237</v>
      </c>
      <c r="I8" s="47"/>
    </row>
    <row r="9" spans="1:9" ht="12.75">
      <c r="A9" s="63"/>
      <c r="B9" s="63"/>
      <c r="C9" s="63"/>
      <c r="D9" s="63"/>
      <c r="E9" s="63"/>
      <c r="F9" s="63"/>
      <c r="G9" s="63"/>
      <c r="H9" s="63"/>
      <c r="I9" s="63"/>
    </row>
    <row r="10" ht="12.75">
      <c r="A10" s="56" t="s">
        <v>343</v>
      </c>
    </row>
    <row r="11" spans="1:9" ht="12.75">
      <c r="A11" s="33" t="s">
        <v>183</v>
      </c>
      <c r="B11" s="53">
        <v>2</v>
      </c>
      <c r="C11" s="53">
        <v>1.8</v>
      </c>
      <c r="D11" s="53">
        <v>2.1</v>
      </c>
      <c r="E11" s="53">
        <v>2</v>
      </c>
      <c r="F11" s="53" t="s">
        <v>38</v>
      </c>
      <c r="G11" s="53" t="s">
        <v>38</v>
      </c>
      <c r="H11" s="53" t="s">
        <v>38</v>
      </c>
      <c r="I11" s="53">
        <v>2</v>
      </c>
    </row>
    <row r="12" spans="1:9" ht="12.75">
      <c r="A12" s="80" t="str">
        <f>"            3-4"</f>
        <v>            3-4</v>
      </c>
      <c r="B12" s="53">
        <v>1.8</v>
      </c>
      <c r="C12" s="53">
        <v>2</v>
      </c>
      <c r="D12" s="53">
        <v>1.9</v>
      </c>
      <c r="E12" s="53">
        <v>2</v>
      </c>
      <c r="F12" s="53" t="s">
        <v>38</v>
      </c>
      <c r="G12" s="53" t="s">
        <v>38</v>
      </c>
      <c r="H12" s="53" t="s">
        <v>38</v>
      </c>
      <c r="I12" s="53">
        <v>1.9</v>
      </c>
    </row>
    <row r="13" spans="1:9" ht="12.75">
      <c r="A13" s="80" t="str">
        <f>"            5-6"</f>
        <v>            5-6</v>
      </c>
      <c r="B13" s="53">
        <v>1.9</v>
      </c>
      <c r="C13" s="53">
        <v>1.9</v>
      </c>
      <c r="D13" s="53">
        <v>2</v>
      </c>
      <c r="E13" s="53">
        <v>2.2</v>
      </c>
      <c r="F13" s="53" t="s">
        <v>38</v>
      </c>
      <c r="G13" s="53" t="s">
        <v>38</v>
      </c>
      <c r="H13" s="53" t="s">
        <v>38</v>
      </c>
      <c r="I13" s="53">
        <v>2</v>
      </c>
    </row>
    <row r="14" spans="1:9" ht="12.75">
      <c r="A14" s="81"/>
      <c r="B14" s="53"/>
      <c r="C14" s="53"/>
      <c r="D14" s="53"/>
      <c r="E14" s="53"/>
      <c r="F14" s="53"/>
      <c r="G14" s="53"/>
      <c r="I14" s="53"/>
    </row>
    <row r="15" spans="1:9" ht="12.75">
      <c r="A15" s="56" t="s">
        <v>344</v>
      </c>
      <c r="B15" s="53"/>
      <c r="C15" s="53"/>
      <c r="D15" s="53"/>
      <c r="E15" s="53"/>
      <c r="F15" s="53"/>
      <c r="G15" s="53"/>
      <c r="I15" s="53"/>
    </row>
    <row r="16" spans="1:9" ht="12.75">
      <c r="A16" s="33" t="s">
        <v>183</v>
      </c>
      <c r="B16" s="53">
        <v>0.1</v>
      </c>
      <c r="C16" s="53">
        <v>0.5</v>
      </c>
      <c r="D16" s="53">
        <v>1</v>
      </c>
      <c r="E16" s="53">
        <v>1.3</v>
      </c>
      <c r="F16" s="53" t="s">
        <v>38</v>
      </c>
      <c r="G16" s="53" t="s">
        <v>38</v>
      </c>
      <c r="H16" s="53" t="s">
        <v>38</v>
      </c>
      <c r="I16" s="53">
        <v>1.2</v>
      </c>
    </row>
    <row r="17" spans="1:9" ht="12.75">
      <c r="A17" s="80" t="str">
        <f>"            3-4"</f>
        <v>            3-4</v>
      </c>
      <c r="B17" s="53">
        <v>0.1</v>
      </c>
      <c r="C17" s="53">
        <v>0.4</v>
      </c>
      <c r="D17" s="53">
        <v>1.2</v>
      </c>
      <c r="E17" s="53">
        <v>1.6</v>
      </c>
      <c r="F17" s="53" t="s">
        <v>38</v>
      </c>
      <c r="G17" s="53" t="s">
        <v>38</v>
      </c>
      <c r="H17" s="53" t="s">
        <v>38</v>
      </c>
      <c r="I17" s="53">
        <v>1.1</v>
      </c>
    </row>
    <row r="18" spans="1:9" ht="12.75">
      <c r="A18" s="80" t="str">
        <f>"            5-6"</f>
        <v>            5-6</v>
      </c>
      <c r="B18" s="53">
        <v>0.1</v>
      </c>
      <c r="C18" s="53">
        <v>0.5</v>
      </c>
      <c r="D18" s="53">
        <v>1.1</v>
      </c>
      <c r="E18" s="53">
        <v>1.6</v>
      </c>
      <c r="F18" s="53" t="s">
        <v>38</v>
      </c>
      <c r="G18" s="53" t="s">
        <v>38</v>
      </c>
      <c r="H18" s="53" t="s">
        <v>38</v>
      </c>
      <c r="I18" s="53">
        <v>1.1</v>
      </c>
    </row>
    <row r="19" spans="1:9" ht="12.75">
      <c r="A19" s="81"/>
      <c r="B19" s="53"/>
      <c r="C19" s="53"/>
      <c r="D19" s="53"/>
      <c r="E19" s="53"/>
      <c r="F19" s="53"/>
      <c r="G19" s="53"/>
      <c r="H19" s="41"/>
      <c r="I19" s="53"/>
    </row>
    <row r="20" spans="1:9" ht="12.75">
      <c r="A20" s="56" t="s">
        <v>345</v>
      </c>
      <c r="B20" s="53"/>
      <c r="C20" s="53"/>
      <c r="D20" s="53"/>
      <c r="E20" s="53"/>
      <c r="F20" s="53"/>
      <c r="G20" s="53"/>
      <c r="I20" s="53"/>
    </row>
    <row r="21" spans="1:9" ht="12.75">
      <c r="A21" s="33" t="s">
        <v>183</v>
      </c>
      <c r="B21" s="53">
        <v>1.9</v>
      </c>
      <c r="C21" s="53">
        <v>1.3</v>
      </c>
      <c r="D21" s="53">
        <v>1.1</v>
      </c>
      <c r="E21" s="53">
        <v>0.7</v>
      </c>
      <c r="F21" s="53" t="s">
        <v>38</v>
      </c>
      <c r="G21" s="53" t="s">
        <v>38</v>
      </c>
      <c r="H21" s="53" t="s">
        <v>38</v>
      </c>
      <c r="I21" s="53">
        <v>0.8</v>
      </c>
    </row>
    <row r="22" spans="1:9" ht="12.75">
      <c r="A22" s="80" t="str">
        <f>"            3-4"</f>
        <v>            3-4</v>
      </c>
      <c r="B22" s="53">
        <v>1.8</v>
      </c>
      <c r="C22" s="53">
        <v>1.6</v>
      </c>
      <c r="D22" s="53">
        <v>0.7</v>
      </c>
      <c r="E22" s="53">
        <v>0.3</v>
      </c>
      <c r="F22" s="53" t="s">
        <v>38</v>
      </c>
      <c r="G22" s="53" t="s">
        <v>38</v>
      </c>
      <c r="H22" s="53" t="s">
        <v>38</v>
      </c>
      <c r="I22" s="53">
        <v>0.8</v>
      </c>
    </row>
    <row r="23" spans="1:9" ht="12.75">
      <c r="A23" s="80" t="str">
        <f>"            5-6"</f>
        <v>            5-6</v>
      </c>
      <c r="B23" s="53">
        <v>1.8</v>
      </c>
      <c r="C23" s="53">
        <v>1.5</v>
      </c>
      <c r="D23" s="53">
        <v>0.9</v>
      </c>
      <c r="E23" s="53">
        <v>0.7</v>
      </c>
      <c r="F23" s="53" t="s">
        <v>38</v>
      </c>
      <c r="G23" s="53" t="s">
        <v>38</v>
      </c>
      <c r="H23" s="53" t="s">
        <v>38</v>
      </c>
      <c r="I23" s="53">
        <v>0.9</v>
      </c>
    </row>
    <row r="24" spans="1:9" ht="12.75">
      <c r="A24" s="82"/>
      <c r="B24" s="42"/>
      <c r="C24" s="42"/>
      <c r="D24" s="42"/>
      <c r="E24" s="42"/>
      <c r="F24" s="42"/>
      <c r="G24" s="42"/>
      <c r="H24" s="42"/>
      <c r="I24" s="42"/>
    </row>
  </sheetData>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78" r:id="rId1"/>
  <headerFooter alignWithMargins="0">
    <oddHeader>&amp;C&amp;"Arial,Regular"Fertility and Family Surveys (FFS)</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3"/>
  <sheetViews>
    <sheetView zoomScale="75" zoomScaleNormal="75" workbookViewId="0" topLeftCell="A1">
      <selection activeCell="A1" sqref="A1"/>
    </sheetView>
  </sheetViews>
  <sheetFormatPr defaultColWidth="9.33203125" defaultRowHeight="12.75"/>
  <cols>
    <col min="1" max="1" width="50.83203125" style="21" customWidth="1"/>
    <col min="2" max="9" width="10.83203125" style="21" customWidth="1"/>
    <col min="10" max="16384" width="8.83203125" style="21" customWidth="1"/>
  </cols>
  <sheetData>
    <row r="1" spans="1:9" s="4" customFormat="1" ht="12.75">
      <c r="A1" s="1" t="s">
        <v>186</v>
      </c>
      <c r="B1" s="1"/>
      <c r="C1" s="1"/>
      <c r="D1" s="1"/>
      <c r="E1" s="1"/>
      <c r="F1" s="1"/>
      <c r="G1" s="1"/>
      <c r="H1" s="1"/>
      <c r="I1" s="1"/>
    </row>
    <row r="2" spans="1:9" s="4" customFormat="1" ht="12.75">
      <c r="A2" s="1" t="s">
        <v>478</v>
      </c>
      <c r="B2" s="1"/>
      <c r="C2" s="1"/>
      <c r="D2" s="1"/>
      <c r="E2" s="1"/>
      <c r="F2" s="1"/>
      <c r="G2" s="1"/>
      <c r="H2" s="1"/>
      <c r="I2" s="1"/>
    </row>
    <row r="3" s="4" customFormat="1" ht="12.75"/>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spans="1:9" ht="12.75">
      <c r="A8" s="38"/>
      <c r="B8" s="38"/>
      <c r="C8" s="38"/>
      <c r="D8" s="38"/>
      <c r="E8" s="38"/>
      <c r="F8" s="38"/>
      <c r="G8" s="38"/>
      <c r="H8" s="38"/>
      <c r="I8" s="38"/>
    </row>
    <row r="9" ht="12.75">
      <c r="A9" s="21" t="s">
        <v>243</v>
      </c>
    </row>
    <row r="10" spans="2:9" ht="12.75">
      <c r="B10" s="15"/>
      <c r="C10" s="15"/>
      <c r="D10" s="15"/>
      <c r="E10" s="15"/>
      <c r="F10" s="15"/>
      <c r="G10" s="15"/>
      <c r="H10" s="15"/>
      <c r="I10" s="15"/>
    </row>
    <row r="11" spans="1:9" ht="12.75">
      <c r="A11" s="4" t="s">
        <v>337</v>
      </c>
      <c r="B11" s="15"/>
      <c r="C11" s="15"/>
      <c r="D11" s="15"/>
      <c r="E11" s="15"/>
      <c r="F11" s="15"/>
      <c r="G11" s="15"/>
      <c r="H11" s="15"/>
      <c r="I11" s="15"/>
    </row>
    <row r="12" spans="2:9" ht="12.75">
      <c r="B12" s="15"/>
      <c r="C12" s="15"/>
      <c r="D12" s="15"/>
      <c r="E12" s="15"/>
      <c r="F12" s="15"/>
      <c r="G12" s="15"/>
      <c r="H12" s="15"/>
      <c r="I12" s="15"/>
    </row>
    <row r="13" spans="1:9" ht="12.75">
      <c r="A13" s="21" t="s">
        <v>188</v>
      </c>
      <c r="B13" s="15" t="s">
        <v>38</v>
      </c>
      <c r="C13" s="15" t="s">
        <v>38</v>
      </c>
      <c r="D13" s="15" t="s">
        <v>38</v>
      </c>
      <c r="E13" s="15" t="s">
        <v>38</v>
      </c>
      <c r="F13" s="15" t="s">
        <v>38</v>
      </c>
      <c r="G13" s="15" t="s">
        <v>38</v>
      </c>
      <c r="H13" s="15" t="s">
        <v>38</v>
      </c>
      <c r="I13" s="15" t="s">
        <v>38</v>
      </c>
    </row>
    <row r="14" spans="1:9" ht="12.75">
      <c r="A14" s="21" t="s">
        <v>189</v>
      </c>
      <c r="B14" s="15" t="s">
        <v>38</v>
      </c>
      <c r="C14" s="15" t="s">
        <v>38</v>
      </c>
      <c r="D14" s="15" t="s">
        <v>38</v>
      </c>
      <c r="E14" s="15" t="s">
        <v>38</v>
      </c>
      <c r="F14" s="15" t="s">
        <v>38</v>
      </c>
      <c r="G14" s="15" t="s">
        <v>38</v>
      </c>
      <c r="H14" s="15" t="s">
        <v>38</v>
      </c>
      <c r="I14" s="15" t="s">
        <v>38</v>
      </c>
    </row>
    <row r="15" spans="1:9" ht="12.75">
      <c r="A15" s="21" t="s">
        <v>187</v>
      </c>
      <c r="B15" s="15" t="s">
        <v>38</v>
      </c>
      <c r="C15" s="15" t="s">
        <v>38</v>
      </c>
      <c r="D15" s="15" t="s">
        <v>38</v>
      </c>
      <c r="E15" s="15" t="s">
        <v>38</v>
      </c>
      <c r="F15" s="15" t="s">
        <v>38</v>
      </c>
      <c r="G15" s="15" t="s">
        <v>38</v>
      </c>
      <c r="H15" s="15" t="s">
        <v>38</v>
      </c>
      <c r="I15" s="15" t="s">
        <v>38</v>
      </c>
    </row>
    <row r="17" spans="1:9" ht="12.75">
      <c r="A17" s="27" t="s">
        <v>27</v>
      </c>
      <c r="B17" s="15" t="s">
        <v>38</v>
      </c>
      <c r="C17" s="15" t="s">
        <v>38</v>
      </c>
      <c r="D17" s="15" t="s">
        <v>38</v>
      </c>
      <c r="E17" s="15" t="s">
        <v>38</v>
      </c>
      <c r="F17" s="15" t="s">
        <v>38</v>
      </c>
      <c r="G17" s="15" t="s">
        <v>38</v>
      </c>
      <c r="H17" s="15" t="s">
        <v>38</v>
      </c>
      <c r="I17" s="15"/>
    </row>
    <row r="18" spans="1:9" ht="12.75">
      <c r="A18" s="27"/>
      <c r="I18" s="15" t="s">
        <v>38</v>
      </c>
    </row>
    <row r="19" spans="1:9" ht="12.75">
      <c r="A19" s="27" t="s">
        <v>88</v>
      </c>
      <c r="B19" s="57" t="s">
        <v>38</v>
      </c>
      <c r="C19" s="57" t="s">
        <v>38</v>
      </c>
      <c r="D19" s="57" t="s">
        <v>38</v>
      </c>
      <c r="E19" s="57" t="s">
        <v>38</v>
      </c>
      <c r="F19" s="57" t="s">
        <v>38</v>
      </c>
      <c r="G19" s="57" t="s">
        <v>38</v>
      </c>
      <c r="H19" s="57" t="s">
        <v>38</v>
      </c>
      <c r="I19" s="57" t="s">
        <v>38</v>
      </c>
    </row>
    <row r="20" spans="1:9" ht="12.75">
      <c r="A20" s="27"/>
      <c r="B20" s="38"/>
      <c r="C20" s="38"/>
      <c r="D20" s="38"/>
      <c r="E20" s="38"/>
      <c r="F20" s="38"/>
      <c r="G20" s="38"/>
      <c r="H20" s="38"/>
      <c r="I20" s="38"/>
    </row>
    <row r="21" ht="12.75">
      <c r="A21" s="4" t="s">
        <v>338</v>
      </c>
    </row>
    <row r="22" ht="12.75">
      <c r="A22" s="21" t="s">
        <v>299</v>
      </c>
    </row>
    <row r="23" spans="1:9" ht="12.75">
      <c r="A23" s="21" t="s">
        <v>188</v>
      </c>
      <c r="B23" s="53">
        <v>90.2</v>
      </c>
      <c r="C23" s="53">
        <v>90.7</v>
      </c>
      <c r="D23" s="53">
        <v>91.1</v>
      </c>
      <c r="E23" s="53">
        <v>92</v>
      </c>
      <c r="F23" s="53">
        <v>88.1</v>
      </c>
      <c r="G23" s="53">
        <v>86.9</v>
      </c>
      <c r="H23" s="53">
        <v>77.7</v>
      </c>
      <c r="I23" s="53">
        <v>88.5</v>
      </c>
    </row>
    <row r="24" spans="1:9" ht="12.75">
      <c r="A24" s="21" t="s">
        <v>189</v>
      </c>
      <c r="B24" s="53">
        <v>7.2</v>
      </c>
      <c r="C24" s="53">
        <v>7.1</v>
      </c>
      <c r="D24" s="53">
        <v>6.4</v>
      </c>
      <c r="E24" s="53">
        <v>7</v>
      </c>
      <c r="F24" s="53">
        <v>9.1</v>
      </c>
      <c r="G24" s="53">
        <v>9.3</v>
      </c>
      <c r="H24" s="53">
        <v>13.8</v>
      </c>
      <c r="I24" s="53">
        <v>8.3</v>
      </c>
    </row>
    <row r="25" spans="1:9" ht="12.75">
      <c r="A25" s="21" t="s">
        <v>187</v>
      </c>
      <c r="B25" s="53">
        <v>2.6</v>
      </c>
      <c r="C25" s="53">
        <v>2.2</v>
      </c>
      <c r="D25" s="53">
        <v>2.6</v>
      </c>
      <c r="E25" s="53">
        <v>0.9</v>
      </c>
      <c r="F25" s="53">
        <v>2.8</v>
      </c>
      <c r="G25" s="53">
        <v>3.8</v>
      </c>
      <c r="H25" s="53">
        <v>8.5</v>
      </c>
      <c r="I25" s="53">
        <v>3.2</v>
      </c>
    </row>
    <row r="26" ht="12.75">
      <c r="A26" s="27"/>
    </row>
    <row r="27" spans="1:9" ht="12.75">
      <c r="A27" s="27" t="s">
        <v>27</v>
      </c>
      <c r="B27" s="77" t="str">
        <f aca="true" t="shared" si="0" ref="B27:I27">"100.0"</f>
        <v>100.0</v>
      </c>
      <c r="C27" s="77" t="str">
        <f t="shared" si="0"/>
        <v>100.0</v>
      </c>
      <c r="D27" s="77" t="str">
        <f t="shared" si="0"/>
        <v>100.0</v>
      </c>
      <c r="E27" s="77" t="str">
        <f t="shared" si="0"/>
        <v>100.0</v>
      </c>
      <c r="F27" s="77" t="str">
        <f t="shared" si="0"/>
        <v>100.0</v>
      </c>
      <c r="G27" s="77" t="str">
        <f t="shared" si="0"/>
        <v>100.0</v>
      </c>
      <c r="H27" s="77" t="str">
        <f t="shared" si="0"/>
        <v>100.0</v>
      </c>
      <c r="I27" s="77" t="str">
        <f t="shared" si="0"/>
        <v>100.0</v>
      </c>
    </row>
    <row r="28" ht="12.75">
      <c r="A28" s="27"/>
    </row>
    <row r="29" spans="1:9" ht="12.75">
      <c r="A29" s="27" t="s">
        <v>88</v>
      </c>
      <c r="B29" s="32">
        <v>747</v>
      </c>
      <c r="C29" s="32">
        <v>765</v>
      </c>
      <c r="D29" s="32">
        <v>727</v>
      </c>
      <c r="E29" s="32">
        <v>609</v>
      </c>
      <c r="F29" s="32">
        <v>605</v>
      </c>
      <c r="G29" s="32">
        <v>587</v>
      </c>
      <c r="H29" s="32">
        <v>523</v>
      </c>
      <c r="I29" s="32">
        <v>4564</v>
      </c>
    </row>
    <row r="30" spans="2:7" ht="12.75">
      <c r="B30" s="21" t="s">
        <v>33</v>
      </c>
      <c r="C30" s="21" t="s">
        <v>33</v>
      </c>
      <c r="D30" s="21" t="s">
        <v>33</v>
      </c>
      <c r="E30" s="21" t="s">
        <v>33</v>
      </c>
      <c r="F30" s="21" t="s">
        <v>33</v>
      </c>
      <c r="G30" s="21" t="s">
        <v>33</v>
      </c>
    </row>
    <row r="31" ht="12.75">
      <c r="A31" s="4" t="s">
        <v>339</v>
      </c>
    </row>
    <row r="32" spans="1:9" ht="12.75">
      <c r="A32" s="21" t="s">
        <v>188</v>
      </c>
      <c r="B32" s="53">
        <v>88.1</v>
      </c>
      <c r="C32" s="53">
        <v>90.9</v>
      </c>
      <c r="D32" s="53">
        <v>90.4</v>
      </c>
      <c r="E32" s="53">
        <v>90</v>
      </c>
      <c r="F32" s="53">
        <v>90.2</v>
      </c>
      <c r="G32" s="53">
        <v>88.7</v>
      </c>
      <c r="H32" s="53">
        <v>85.2</v>
      </c>
      <c r="I32" s="53">
        <v>89.2</v>
      </c>
    </row>
    <row r="33" spans="1:9" ht="12.75">
      <c r="A33" s="21" t="s">
        <v>189</v>
      </c>
      <c r="B33" s="53">
        <v>7.5</v>
      </c>
      <c r="C33" s="53">
        <v>6.8</v>
      </c>
      <c r="D33" s="53">
        <v>6.9</v>
      </c>
      <c r="E33" s="53">
        <v>6.1</v>
      </c>
      <c r="F33" s="53">
        <v>4.1</v>
      </c>
      <c r="G33" s="53">
        <v>5.2</v>
      </c>
      <c r="H33" s="53">
        <v>5.1</v>
      </c>
      <c r="I33" s="53">
        <v>6.1</v>
      </c>
    </row>
    <row r="34" spans="1:9" ht="12.75">
      <c r="A34" s="21" t="s">
        <v>187</v>
      </c>
      <c r="B34" s="53">
        <v>4.4</v>
      </c>
      <c r="C34" s="53">
        <v>2.3</v>
      </c>
      <c r="D34" s="53">
        <v>2.7</v>
      </c>
      <c r="E34" s="53">
        <v>3.8</v>
      </c>
      <c r="F34" s="53">
        <v>5.7</v>
      </c>
      <c r="G34" s="53">
        <v>6.1</v>
      </c>
      <c r="H34" s="53">
        <v>9.7</v>
      </c>
      <c r="I34" s="53">
        <v>4.7</v>
      </c>
    </row>
    <row r="35" spans="2:9" ht="12.75">
      <c r="B35" s="15"/>
      <c r="C35" s="15"/>
      <c r="D35" s="15"/>
      <c r="E35" s="15"/>
      <c r="F35" s="15"/>
      <c r="G35" s="15"/>
      <c r="H35" s="15"/>
      <c r="I35" s="15"/>
    </row>
    <row r="36" spans="1:9" ht="12.75">
      <c r="A36" s="27" t="s">
        <v>27</v>
      </c>
      <c r="B36" s="77" t="str">
        <f aca="true" t="shared" si="1" ref="B36:I36">"100.0"</f>
        <v>100.0</v>
      </c>
      <c r="C36" s="77" t="str">
        <f t="shared" si="1"/>
        <v>100.0</v>
      </c>
      <c r="D36" s="77" t="str">
        <f t="shared" si="1"/>
        <v>100.0</v>
      </c>
      <c r="E36" s="77" t="str">
        <f t="shared" si="1"/>
        <v>100.0</v>
      </c>
      <c r="F36" s="77" t="str">
        <f t="shared" si="1"/>
        <v>100.0</v>
      </c>
      <c r="G36" s="77" t="str">
        <f t="shared" si="1"/>
        <v>100.0</v>
      </c>
      <c r="H36" s="77" t="str">
        <f t="shared" si="1"/>
        <v>100.0</v>
      </c>
      <c r="I36" s="77" t="str">
        <f t="shared" si="1"/>
        <v>100.0</v>
      </c>
    </row>
    <row r="37" ht="12.75">
      <c r="A37" s="27"/>
    </row>
    <row r="38" spans="1:9" ht="12.75">
      <c r="A38" s="27" t="s">
        <v>88</v>
      </c>
      <c r="B38" s="32">
        <v>747</v>
      </c>
      <c r="C38" s="32">
        <v>765</v>
      </c>
      <c r="D38" s="32">
        <v>727</v>
      </c>
      <c r="E38" s="32">
        <v>609</v>
      </c>
      <c r="F38" s="32">
        <v>605</v>
      </c>
      <c r="G38" s="32">
        <v>587</v>
      </c>
      <c r="H38" s="32">
        <v>523</v>
      </c>
      <c r="I38" s="32">
        <v>4564</v>
      </c>
    </row>
    <row r="41" ht="12.75">
      <c r="A41" s="4" t="s">
        <v>340</v>
      </c>
    </row>
    <row r="42" spans="1:6" ht="12.75">
      <c r="A42" s="21" t="s">
        <v>283</v>
      </c>
      <c r="B42" s="15"/>
      <c r="C42" s="15"/>
      <c r="D42" s="15"/>
      <c r="E42" s="15"/>
      <c r="F42" s="15"/>
    </row>
    <row r="43" spans="1:6" ht="12.75">
      <c r="A43" s="21" t="s">
        <v>284</v>
      </c>
      <c r="B43" s="15"/>
      <c r="C43" s="15"/>
      <c r="D43" s="15"/>
      <c r="E43" s="15"/>
      <c r="F43" s="15"/>
    </row>
    <row r="44" spans="1:9" ht="12.75">
      <c r="A44" s="21" t="s">
        <v>285</v>
      </c>
      <c r="B44" s="15" t="s">
        <v>38</v>
      </c>
      <c r="C44" s="15" t="s">
        <v>38</v>
      </c>
      <c r="D44" s="15" t="s">
        <v>38</v>
      </c>
      <c r="E44" s="15" t="s">
        <v>38</v>
      </c>
      <c r="F44" s="15" t="s">
        <v>38</v>
      </c>
      <c r="G44" s="15" t="s">
        <v>38</v>
      </c>
      <c r="H44" s="15" t="s">
        <v>38</v>
      </c>
      <c r="I44" s="15" t="s">
        <v>38</v>
      </c>
    </row>
    <row r="45" spans="1:9" ht="12.75">
      <c r="A45" s="21" t="s">
        <v>286</v>
      </c>
      <c r="B45" s="15"/>
      <c r="C45" s="15"/>
      <c r="D45" s="15"/>
      <c r="E45" s="15"/>
      <c r="F45" s="15"/>
      <c r="G45" s="15"/>
      <c r="H45" s="15"/>
      <c r="I45" s="15"/>
    </row>
    <row r="46" spans="1:9" ht="12.75">
      <c r="A46" s="21" t="s">
        <v>287</v>
      </c>
      <c r="B46" s="15"/>
      <c r="C46" s="15"/>
      <c r="D46" s="15"/>
      <c r="E46" s="15"/>
      <c r="F46" s="15"/>
      <c r="G46" s="15"/>
      <c r="H46" s="15"/>
      <c r="I46" s="15"/>
    </row>
    <row r="47" ht="12.75">
      <c r="A47" s="21" t="s">
        <v>288</v>
      </c>
    </row>
    <row r="48" spans="1:9" ht="12.75">
      <c r="A48" s="21" t="s">
        <v>289</v>
      </c>
      <c r="B48" s="15" t="s">
        <v>38</v>
      </c>
      <c r="C48" s="15" t="s">
        <v>38</v>
      </c>
      <c r="D48" s="15" t="s">
        <v>38</v>
      </c>
      <c r="E48" s="15" t="s">
        <v>38</v>
      </c>
      <c r="F48" s="15" t="s">
        <v>38</v>
      </c>
      <c r="G48" s="15" t="s">
        <v>38</v>
      </c>
      <c r="H48" s="15" t="s">
        <v>38</v>
      </c>
      <c r="I48" s="15" t="s">
        <v>38</v>
      </c>
    </row>
    <row r="50" spans="1:9" ht="12.75">
      <c r="A50" s="21" t="s">
        <v>290</v>
      </c>
      <c r="B50" s="57" t="s">
        <v>38</v>
      </c>
      <c r="C50" s="57" t="s">
        <v>38</v>
      </c>
      <c r="D50" s="57" t="s">
        <v>38</v>
      </c>
      <c r="E50" s="57" t="s">
        <v>38</v>
      </c>
      <c r="F50" s="57" t="s">
        <v>38</v>
      </c>
      <c r="G50" s="57" t="s">
        <v>38</v>
      </c>
      <c r="H50" s="57" t="s">
        <v>38</v>
      </c>
      <c r="I50" s="57" t="s">
        <v>38</v>
      </c>
    </row>
    <row r="51" spans="2:9" ht="12.75">
      <c r="B51" s="15"/>
      <c r="C51" s="15"/>
      <c r="D51" s="15"/>
      <c r="E51" s="15"/>
      <c r="F51" s="15"/>
      <c r="G51" s="15"/>
      <c r="H51" s="15"/>
      <c r="I51" s="15"/>
    </row>
    <row r="52" spans="1:9" ht="12.75">
      <c r="A52" s="21" t="s">
        <v>291</v>
      </c>
      <c r="B52" s="15" t="s">
        <v>38</v>
      </c>
      <c r="C52" s="15" t="s">
        <v>38</v>
      </c>
      <c r="D52" s="15" t="s">
        <v>38</v>
      </c>
      <c r="E52" s="15" t="s">
        <v>38</v>
      </c>
      <c r="F52" s="15" t="s">
        <v>38</v>
      </c>
      <c r="G52" s="15" t="s">
        <v>38</v>
      </c>
      <c r="H52" s="15" t="s">
        <v>38</v>
      </c>
      <c r="I52" s="15" t="s">
        <v>38</v>
      </c>
    </row>
    <row r="53" spans="1:9" ht="12.75">
      <c r="A53" s="39" t="s">
        <v>255</v>
      </c>
      <c r="B53" s="48" t="s">
        <v>38</v>
      </c>
      <c r="C53" s="48" t="s">
        <v>38</v>
      </c>
      <c r="D53" s="48" t="s">
        <v>38</v>
      </c>
      <c r="E53" s="48" t="s">
        <v>38</v>
      </c>
      <c r="F53" s="48" t="s">
        <v>38</v>
      </c>
      <c r="G53" s="48" t="s">
        <v>38</v>
      </c>
      <c r="H53" s="48" t="s">
        <v>38</v>
      </c>
      <c r="I53" s="48" t="s">
        <v>38</v>
      </c>
    </row>
  </sheetData>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78" r:id="rId1"/>
  <headerFooter alignWithMargins="0">
    <oddHeader>&amp;C&amp;"Arial,Regular"Fertility and Family Surveys (FFS)</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I42"/>
  <sheetViews>
    <sheetView zoomScale="75" zoomScaleNormal="75" workbookViewId="0" topLeftCell="A1">
      <selection activeCell="A1" sqref="A1"/>
    </sheetView>
  </sheetViews>
  <sheetFormatPr defaultColWidth="9.33203125" defaultRowHeight="12.75"/>
  <cols>
    <col min="1" max="1" width="50.83203125" style="21" customWidth="1"/>
    <col min="2" max="16" width="10.83203125" style="21" customWidth="1"/>
    <col min="17" max="16384" width="8.83203125" style="21" customWidth="1"/>
  </cols>
  <sheetData>
    <row r="1" spans="1:9" ht="12.75">
      <c r="A1" s="1" t="s">
        <v>190</v>
      </c>
      <c r="B1" s="1"/>
      <c r="C1" s="1"/>
      <c r="D1" s="1"/>
      <c r="E1" s="1"/>
      <c r="F1" s="1"/>
      <c r="G1" s="1"/>
      <c r="H1" s="1"/>
      <c r="I1" s="1"/>
    </row>
    <row r="2" spans="1:9" ht="12.75">
      <c r="A2" s="1" t="s">
        <v>191</v>
      </c>
      <c r="B2" s="1"/>
      <c r="C2" s="1"/>
      <c r="D2" s="1"/>
      <c r="E2" s="1"/>
      <c r="F2" s="1"/>
      <c r="G2" s="1"/>
      <c r="H2" s="1"/>
      <c r="I2" s="1"/>
    </row>
    <row r="3" spans="1:9" ht="12.75">
      <c r="A3" s="4"/>
      <c r="B3" s="50"/>
      <c r="C3" s="50"/>
      <c r="D3" s="50"/>
      <c r="E3" s="50"/>
      <c r="F3" s="50"/>
      <c r="G3" s="50"/>
      <c r="H3" s="50"/>
      <c r="I3" s="50"/>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spans="1:9" ht="12.75">
      <c r="A8" s="38"/>
      <c r="B8" s="38"/>
      <c r="C8" s="38"/>
      <c r="D8" s="38"/>
      <c r="E8" s="38"/>
      <c r="F8" s="38"/>
      <c r="G8" s="38"/>
      <c r="H8" s="38"/>
      <c r="I8" s="38"/>
    </row>
    <row r="9" ht="12.75">
      <c r="A9" s="21" t="s">
        <v>243</v>
      </c>
    </row>
    <row r="10" ht="12.75">
      <c r="A10" s="4" t="s">
        <v>341</v>
      </c>
    </row>
    <row r="11" spans="1:9" ht="12.75">
      <c r="A11" s="21" t="s">
        <v>188</v>
      </c>
      <c r="B11" s="53">
        <v>84.7</v>
      </c>
      <c r="C11" s="53">
        <v>85</v>
      </c>
      <c r="D11" s="53">
        <v>79.9</v>
      </c>
      <c r="E11" s="53">
        <v>88.8</v>
      </c>
      <c r="F11" s="53">
        <v>80.2</v>
      </c>
      <c r="G11" s="53">
        <v>79.6</v>
      </c>
      <c r="H11" s="53">
        <v>77.1</v>
      </c>
      <c r="I11" s="53">
        <v>82.6</v>
      </c>
    </row>
    <row r="12" spans="1:9" ht="12.75">
      <c r="A12" s="21" t="s">
        <v>189</v>
      </c>
      <c r="B12" s="53">
        <v>13.1</v>
      </c>
      <c r="C12" s="53">
        <v>12.9</v>
      </c>
      <c r="D12" s="53">
        <v>17.9</v>
      </c>
      <c r="E12" s="53">
        <v>8.1</v>
      </c>
      <c r="F12" s="53">
        <v>14.5</v>
      </c>
      <c r="G12" s="53">
        <v>14.3</v>
      </c>
      <c r="H12" s="53">
        <v>17.8</v>
      </c>
      <c r="I12" s="53">
        <v>14</v>
      </c>
    </row>
    <row r="13" spans="1:9" ht="12.75">
      <c r="A13" s="21" t="s">
        <v>187</v>
      </c>
      <c r="B13" s="53">
        <v>2.2</v>
      </c>
      <c r="C13" s="53">
        <v>2.1</v>
      </c>
      <c r="D13" s="53">
        <v>2.2</v>
      </c>
      <c r="E13" s="53">
        <v>3.1</v>
      </c>
      <c r="F13" s="53">
        <v>5.3</v>
      </c>
      <c r="G13" s="53">
        <v>6.1</v>
      </c>
      <c r="H13" s="53">
        <v>5.1</v>
      </c>
      <c r="I13" s="53">
        <v>3.4</v>
      </c>
    </row>
    <row r="15" spans="1:9" ht="12.75">
      <c r="A15" s="21" t="s">
        <v>27</v>
      </c>
      <c r="B15" s="77" t="str">
        <f aca="true" t="shared" si="0" ref="B15:I15">"100.0"</f>
        <v>100.0</v>
      </c>
      <c r="C15" s="77" t="str">
        <f t="shared" si="0"/>
        <v>100.0</v>
      </c>
      <c r="D15" s="77" t="str">
        <f t="shared" si="0"/>
        <v>100.0</v>
      </c>
      <c r="E15" s="77" t="str">
        <f t="shared" si="0"/>
        <v>100.0</v>
      </c>
      <c r="F15" s="77" t="str">
        <f t="shared" si="0"/>
        <v>100.0</v>
      </c>
      <c r="G15" s="77" t="str">
        <f t="shared" si="0"/>
        <v>100.0</v>
      </c>
      <c r="H15" s="77" t="str">
        <f t="shared" si="0"/>
        <v>100.0</v>
      </c>
      <c r="I15" s="77" t="str">
        <f t="shared" si="0"/>
        <v>100.0</v>
      </c>
    </row>
    <row r="17" spans="1:9" ht="12.75">
      <c r="A17" s="21" t="s">
        <v>88</v>
      </c>
      <c r="B17" s="78">
        <v>275</v>
      </c>
      <c r="C17" s="78">
        <v>291</v>
      </c>
      <c r="D17" s="78">
        <v>259</v>
      </c>
      <c r="E17" s="78">
        <v>209</v>
      </c>
      <c r="F17" s="78">
        <v>183</v>
      </c>
      <c r="G17" s="78">
        <v>144</v>
      </c>
      <c r="H17" s="78">
        <v>178</v>
      </c>
      <c r="I17" s="78">
        <v>1539</v>
      </c>
    </row>
    <row r="19" ht="12.75">
      <c r="A19" s="4" t="s">
        <v>342</v>
      </c>
    </row>
    <row r="20" spans="1:9" ht="12.75">
      <c r="A20" s="21" t="s">
        <v>188</v>
      </c>
      <c r="B20" s="53">
        <v>80.4</v>
      </c>
      <c r="C20" s="53">
        <v>87.8</v>
      </c>
      <c r="D20" s="53">
        <v>90.9</v>
      </c>
      <c r="E20" s="53">
        <v>87.7</v>
      </c>
      <c r="F20" s="53">
        <v>85.2</v>
      </c>
      <c r="G20" s="53">
        <v>83.7</v>
      </c>
      <c r="H20" s="53">
        <v>86.9</v>
      </c>
      <c r="I20" s="53">
        <v>86.2</v>
      </c>
    </row>
    <row r="21" spans="1:9" ht="12.75">
      <c r="A21" s="21" t="s">
        <v>189</v>
      </c>
      <c r="B21" s="53">
        <v>14.9</v>
      </c>
      <c r="C21" s="53">
        <v>8.9</v>
      </c>
      <c r="D21" s="53">
        <v>6.9</v>
      </c>
      <c r="E21" s="53">
        <v>6.3</v>
      </c>
      <c r="F21" s="53">
        <v>8</v>
      </c>
      <c r="G21" s="53">
        <v>11.3</v>
      </c>
      <c r="H21" s="53">
        <v>5.5</v>
      </c>
      <c r="I21" s="53">
        <v>9</v>
      </c>
    </row>
    <row r="22" spans="1:9" ht="12.75">
      <c r="A22" s="21" t="s">
        <v>187</v>
      </c>
      <c r="B22" s="53">
        <v>4.7</v>
      </c>
      <c r="C22" s="53">
        <v>3.3</v>
      </c>
      <c r="D22" s="53">
        <v>2.2</v>
      </c>
      <c r="E22" s="53">
        <v>6</v>
      </c>
      <c r="F22" s="53">
        <v>6.8</v>
      </c>
      <c r="G22" s="53">
        <v>5</v>
      </c>
      <c r="H22" s="53">
        <v>7.6</v>
      </c>
      <c r="I22" s="53">
        <v>4.8</v>
      </c>
    </row>
    <row r="24" spans="1:9" ht="12.75">
      <c r="A24" s="21" t="s">
        <v>27</v>
      </c>
      <c r="B24" s="77" t="str">
        <f aca="true" t="shared" si="1" ref="B24:I24">"100.0"</f>
        <v>100.0</v>
      </c>
      <c r="C24" s="77" t="str">
        <f t="shared" si="1"/>
        <v>100.0</v>
      </c>
      <c r="D24" s="77" t="str">
        <f t="shared" si="1"/>
        <v>100.0</v>
      </c>
      <c r="E24" s="77" t="str">
        <f t="shared" si="1"/>
        <v>100.0</v>
      </c>
      <c r="F24" s="77" t="str">
        <f t="shared" si="1"/>
        <v>100.0</v>
      </c>
      <c r="G24" s="77" t="str">
        <f t="shared" si="1"/>
        <v>100.0</v>
      </c>
      <c r="H24" s="77" t="str">
        <f t="shared" si="1"/>
        <v>100.0</v>
      </c>
      <c r="I24" s="77" t="str">
        <f t="shared" si="1"/>
        <v>100.0</v>
      </c>
    </row>
    <row r="26" spans="1:9" ht="12.75">
      <c r="A26" s="21" t="s">
        <v>88</v>
      </c>
      <c r="B26" s="78">
        <v>275</v>
      </c>
      <c r="C26" s="78">
        <v>291</v>
      </c>
      <c r="D26" s="78">
        <v>259</v>
      </c>
      <c r="E26" s="78">
        <v>209</v>
      </c>
      <c r="F26" s="78">
        <v>183</v>
      </c>
      <c r="G26" s="78">
        <v>144</v>
      </c>
      <c r="H26" s="78">
        <v>178</v>
      </c>
      <c r="I26" s="78">
        <v>1539</v>
      </c>
    </row>
    <row r="27" spans="1:9" ht="12.75">
      <c r="A27" s="39"/>
      <c r="B27" s="39"/>
      <c r="C27" s="39"/>
      <c r="D27" s="39"/>
      <c r="E27" s="39"/>
      <c r="F27" s="39"/>
      <c r="G27" s="39"/>
      <c r="H27" s="39"/>
      <c r="I27" s="39"/>
    </row>
    <row r="30" ht="12.75">
      <c r="A30" s="4" t="s">
        <v>340</v>
      </c>
    </row>
    <row r="31" spans="1:6" ht="12.75">
      <c r="A31" s="21" t="s">
        <v>283</v>
      </c>
      <c r="B31" s="15"/>
      <c r="C31" s="15"/>
      <c r="D31" s="15"/>
      <c r="E31" s="15"/>
      <c r="F31" s="15"/>
    </row>
    <row r="32" spans="1:6" ht="12.75">
      <c r="A32" s="21" t="s">
        <v>284</v>
      </c>
      <c r="B32" s="15"/>
      <c r="C32" s="15"/>
      <c r="D32" s="15"/>
      <c r="E32" s="15"/>
      <c r="F32" s="15"/>
    </row>
    <row r="33" spans="1:9" ht="12.75">
      <c r="A33" s="21" t="s">
        <v>285</v>
      </c>
      <c r="B33" s="15" t="s">
        <v>38</v>
      </c>
      <c r="C33" s="15" t="s">
        <v>38</v>
      </c>
      <c r="D33" s="15" t="s">
        <v>38</v>
      </c>
      <c r="E33" s="15" t="s">
        <v>38</v>
      </c>
      <c r="F33" s="15" t="s">
        <v>38</v>
      </c>
      <c r="G33" s="15" t="s">
        <v>38</v>
      </c>
      <c r="H33" s="15" t="s">
        <v>38</v>
      </c>
      <c r="I33" s="15" t="s">
        <v>38</v>
      </c>
    </row>
    <row r="34" spans="1:9" ht="12.75">
      <c r="A34" s="21" t="s">
        <v>286</v>
      </c>
      <c r="B34" s="15"/>
      <c r="C34" s="15"/>
      <c r="D34" s="15"/>
      <c r="E34" s="15"/>
      <c r="F34" s="15"/>
      <c r="G34" s="15"/>
      <c r="H34" s="15"/>
      <c r="I34" s="15"/>
    </row>
    <row r="35" spans="1:9" ht="12.75">
      <c r="A35" s="21" t="s">
        <v>287</v>
      </c>
      <c r="B35" s="15"/>
      <c r="C35" s="15"/>
      <c r="D35" s="15"/>
      <c r="E35" s="15"/>
      <c r="F35" s="15"/>
      <c r="G35" s="15"/>
      <c r="H35" s="15"/>
      <c r="I35" s="15"/>
    </row>
    <row r="36" ht="12.75">
      <c r="A36" s="21" t="s">
        <v>288</v>
      </c>
    </row>
    <row r="37" spans="1:9" ht="12.75">
      <c r="A37" s="21" t="s">
        <v>289</v>
      </c>
      <c r="B37" s="15" t="s">
        <v>38</v>
      </c>
      <c r="C37" s="15" t="s">
        <v>38</v>
      </c>
      <c r="D37" s="15" t="s">
        <v>38</v>
      </c>
      <c r="E37" s="15" t="s">
        <v>38</v>
      </c>
      <c r="F37" s="15" t="s">
        <v>38</v>
      </c>
      <c r="G37" s="15" t="s">
        <v>38</v>
      </c>
      <c r="H37" s="15" t="s">
        <v>38</v>
      </c>
      <c r="I37" s="15" t="s">
        <v>38</v>
      </c>
    </row>
    <row r="39" spans="1:9" ht="12.75">
      <c r="A39" s="21" t="s">
        <v>290</v>
      </c>
      <c r="B39" s="57" t="s">
        <v>38</v>
      </c>
      <c r="C39" s="57" t="s">
        <v>38</v>
      </c>
      <c r="D39" s="57" t="s">
        <v>38</v>
      </c>
      <c r="E39" s="57" t="s">
        <v>38</v>
      </c>
      <c r="F39" s="57" t="s">
        <v>38</v>
      </c>
      <c r="G39" s="57" t="s">
        <v>38</v>
      </c>
      <c r="H39" s="57" t="s">
        <v>38</v>
      </c>
      <c r="I39" s="57" t="s">
        <v>38</v>
      </c>
    </row>
    <row r="40" spans="2:9" ht="12.75">
      <c r="B40" s="15"/>
      <c r="C40" s="15"/>
      <c r="D40" s="15"/>
      <c r="E40" s="15"/>
      <c r="F40" s="15"/>
      <c r="G40" s="15"/>
      <c r="H40" s="15"/>
      <c r="I40" s="15"/>
    </row>
    <row r="41" spans="1:9" ht="12.75">
      <c r="A41" s="21" t="s">
        <v>291</v>
      </c>
      <c r="B41" s="15" t="s">
        <v>38</v>
      </c>
      <c r="C41" s="15" t="s">
        <v>38</v>
      </c>
      <c r="D41" s="15" t="s">
        <v>38</v>
      </c>
      <c r="E41" s="15" t="s">
        <v>38</v>
      </c>
      <c r="F41" s="15" t="s">
        <v>38</v>
      </c>
      <c r="G41" s="15" t="s">
        <v>38</v>
      </c>
      <c r="H41" s="15" t="s">
        <v>38</v>
      </c>
      <c r="I41" s="15" t="s">
        <v>38</v>
      </c>
    </row>
    <row r="42" spans="1:9" ht="12.75">
      <c r="A42" s="39" t="s">
        <v>255</v>
      </c>
      <c r="B42" s="48" t="s">
        <v>38</v>
      </c>
      <c r="C42" s="48" t="s">
        <v>38</v>
      </c>
      <c r="D42" s="48" t="s">
        <v>38</v>
      </c>
      <c r="E42" s="48" t="s">
        <v>38</v>
      </c>
      <c r="F42" s="48" t="s">
        <v>38</v>
      </c>
      <c r="G42" s="48" t="s">
        <v>38</v>
      </c>
      <c r="H42" s="48" t="s">
        <v>38</v>
      </c>
      <c r="I42" s="48" t="s">
        <v>38</v>
      </c>
    </row>
  </sheetData>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78" r:id="rId1"/>
  <headerFooter alignWithMargins="0">
    <oddHeader>&amp;C&amp;"Arial,Regular"Fertility and Family Surveys (FFS)</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E38"/>
  <sheetViews>
    <sheetView zoomScale="75" zoomScaleNormal="75" workbookViewId="0" topLeftCell="A1">
      <selection activeCell="A1" sqref="A1"/>
    </sheetView>
  </sheetViews>
  <sheetFormatPr defaultColWidth="9.33203125" defaultRowHeight="12.75"/>
  <cols>
    <col min="1" max="1" width="50.83203125" style="21" customWidth="1"/>
    <col min="2" max="16384" width="10.83203125" style="21" customWidth="1"/>
  </cols>
  <sheetData>
    <row r="1" spans="1:5" s="4" customFormat="1" ht="12.75">
      <c r="A1" s="1" t="s">
        <v>192</v>
      </c>
      <c r="B1" s="1"/>
      <c r="C1" s="1"/>
      <c r="D1" s="1"/>
      <c r="E1" s="1"/>
    </row>
    <row r="2" spans="1:5" s="4" customFormat="1" ht="12.75">
      <c r="A2" s="1" t="s">
        <v>479</v>
      </c>
      <c r="B2" s="1"/>
      <c r="C2" s="1"/>
      <c r="D2" s="1"/>
      <c r="E2" s="1"/>
    </row>
    <row r="3" s="4" customFormat="1" ht="12.75"/>
    <row r="4" spans="1:5" ht="12.75">
      <c r="A4" s="35"/>
      <c r="B4" s="76" t="s">
        <v>270</v>
      </c>
      <c r="C4" s="76"/>
      <c r="D4" s="76"/>
      <c r="E4" s="76" t="s">
        <v>238</v>
      </c>
    </row>
    <row r="5" spans="1:5" ht="12.75">
      <c r="A5" s="39"/>
      <c r="B5" s="47" t="s">
        <v>54</v>
      </c>
      <c r="C5" s="47" t="s">
        <v>55</v>
      </c>
      <c r="D5" s="47" t="s">
        <v>56</v>
      </c>
      <c r="E5" s="42"/>
    </row>
    <row r="6" spans="3:5" ht="12.75">
      <c r="C6" s="7" t="s">
        <v>271</v>
      </c>
      <c r="D6" s="27"/>
      <c r="E6" s="27"/>
    </row>
    <row r="7" spans="1:5" ht="12.75">
      <c r="A7" s="39"/>
      <c r="B7" s="47" t="s">
        <v>231</v>
      </c>
      <c r="C7" s="47" t="s">
        <v>232</v>
      </c>
      <c r="D7" s="47" t="s">
        <v>233</v>
      </c>
      <c r="E7" s="42"/>
    </row>
    <row r="8" spans="1:5" ht="12.75">
      <c r="A8" s="38"/>
      <c r="B8" s="38"/>
      <c r="C8" s="38"/>
      <c r="D8" s="38"/>
      <c r="E8" s="38"/>
    </row>
    <row r="9" ht="14.25">
      <c r="A9" s="4" t="s">
        <v>333</v>
      </c>
    </row>
    <row r="10" spans="1:5" ht="12.75">
      <c r="A10" s="27" t="str">
        <f>+"                       0"</f>
        <v>                       0</v>
      </c>
      <c r="B10" s="53">
        <v>18.9</v>
      </c>
      <c r="C10" s="53">
        <v>5.6</v>
      </c>
      <c r="D10" s="53">
        <v>1.5</v>
      </c>
      <c r="E10" s="53">
        <v>8.7</v>
      </c>
    </row>
    <row r="11" spans="1:5" ht="12.75">
      <c r="A11" s="27" t="str">
        <f>+"                       1"</f>
        <v>                       1</v>
      </c>
      <c r="B11" s="53">
        <v>0.6</v>
      </c>
      <c r="C11" s="53">
        <v>1</v>
      </c>
      <c r="D11" s="53">
        <v>0.6</v>
      </c>
      <c r="E11" s="53">
        <v>0.7</v>
      </c>
    </row>
    <row r="12" spans="1:5" ht="12.75">
      <c r="A12" s="27" t="str">
        <f>+"                       2"</f>
        <v>                       2</v>
      </c>
      <c r="B12" s="53">
        <v>0</v>
      </c>
      <c r="C12" s="53">
        <v>0.6</v>
      </c>
      <c r="D12" s="53">
        <v>0.2</v>
      </c>
      <c r="E12" s="53">
        <v>0.3</v>
      </c>
    </row>
    <row r="13" spans="1:5" ht="12.75">
      <c r="A13" s="27" t="str">
        <f>+"                       3+"</f>
        <v>                       3+</v>
      </c>
      <c r="B13" s="53">
        <v>0</v>
      </c>
      <c r="C13" s="53">
        <v>0.1</v>
      </c>
      <c r="D13" s="53">
        <v>0.1</v>
      </c>
      <c r="E13" s="53">
        <v>0.1</v>
      </c>
    </row>
    <row r="14" spans="2:5" ht="12.75">
      <c r="B14" s="38"/>
      <c r="C14" s="38"/>
      <c r="D14" s="38"/>
      <c r="E14" s="38"/>
    </row>
    <row r="15" spans="1:5" ht="12.75">
      <c r="A15" s="27" t="s">
        <v>193</v>
      </c>
      <c r="B15" s="77">
        <v>19.5</v>
      </c>
      <c r="C15" s="77">
        <v>7.4</v>
      </c>
      <c r="D15" s="77">
        <v>2.4</v>
      </c>
      <c r="E15" s="77">
        <v>9.8</v>
      </c>
    </row>
    <row r="17" spans="1:5" ht="12.75">
      <c r="A17" s="27" t="s">
        <v>194</v>
      </c>
      <c r="B17" s="32">
        <v>747</v>
      </c>
      <c r="C17" s="32">
        <v>764</v>
      </c>
      <c r="D17" s="32">
        <v>727</v>
      </c>
      <c r="E17" s="32">
        <v>2239</v>
      </c>
    </row>
    <row r="19" ht="12.75">
      <c r="A19" s="4" t="s">
        <v>334</v>
      </c>
    </row>
    <row r="20" spans="1:5" ht="14.25">
      <c r="A20" s="21" t="s">
        <v>418</v>
      </c>
      <c r="B20" s="43">
        <v>3.4</v>
      </c>
      <c r="C20" s="43">
        <v>3.7</v>
      </c>
      <c r="D20" s="43">
        <v>0</v>
      </c>
      <c r="E20" s="43">
        <v>2.5</v>
      </c>
    </row>
    <row r="22" spans="1:5" ht="12.75">
      <c r="A22" s="27" t="s">
        <v>272</v>
      </c>
      <c r="B22" s="21">
        <v>103</v>
      </c>
      <c r="C22" s="21">
        <v>212</v>
      </c>
      <c r="D22" s="21">
        <v>138</v>
      </c>
      <c r="E22" s="21">
        <v>453</v>
      </c>
    </row>
    <row r="24" ht="12.75">
      <c r="A24" s="4" t="s">
        <v>335</v>
      </c>
    </row>
    <row r="25" spans="1:5" ht="14.25">
      <c r="A25" s="21" t="s">
        <v>418</v>
      </c>
      <c r="B25" s="16">
        <v>0</v>
      </c>
      <c r="C25" s="16">
        <v>2.3</v>
      </c>
      <c r="D25" s="16">
        <v>1</v>
      </c>
      <c r="E25" s="16">
        <v>1.4</v>
      </c>
    </row>
    <row r="26" spans="2:5" ht="12.75">
      <c r="B26" s="15"/>
      <c r="C26" s="15"/>
      <c r="D26" s="15"/>
      <c r="E26" s="15"/>
    </row>
    <row r="27" spans="1:5" ht="12.75">
      <c r="A27" s="21" t="s">
        <v>273</v>
      </c>
      <c r="B27" s="15">
        <v>43</v>
      </c>
      <c r="C27" s="15">
        <v>177</v>
      </c>
      <c r="D27" s="15">
        <v>231</v>
      </c>
      <c r="E27" s="15">
        <v>450</v>
      </c>
    </row>
    <row r="29" ht="12.75">
      <c r="A29" s="4" t="s">
        <v>336</v>
      </c>
    </row>
    <row r="30" spans="1:5" ht="14.25">
      <c r="A30" s="21" t="s">
        <v>419</v>
      </c>
      <c r="B30" s="16">
        <v>9.5</v>
      </c>
      <c r="C30" s="16">
        <v>2.7</v>
      </c>
      <c r="D30" s="16">
        <v>2.3</v>
      </c>
      <c r="E30" s="16">
        <v>2.6</v>
      </c>
    </row>
    <row r="32" spans="1:5" ht="12.75">
      <c r="A32" s="21" t="s">
        <v>274</v>
      </c>
      <c r="B32" s="15">
        <v>8</v>
      </c>
      <c r="C32" s="15">
        <v>46</v>
      </c>
      <c r="D32" s="15">
        <v>180</v>
      </c>
      <c r="E32" s="15">
        <v>233</v>
      </c>
    </row>
    <row r="33" spans="1:5" ht="12.75">
      <c r="A33" s="39"/>
      <c r="B33" s="39"/>
      <c r="C33" s="39"/>
      <c r="D33" s="39"/>
      <c r="E33" s="39"/>
    </row>
    <row r="35" ht="14.25">
      <c r="A35" s="21" t="s">
        <v>499</v>
      </c>
    </row>
    <row r="36" spans="1:5" ht="12.75">
      <c r="A36" s="157" t="s">
        <v>500</v>
      </c>
      <c r="B36" s="150"/>
      <c r="C36" s="150"/>
      <c r="D36" s="150"/>
      <c r="E36" s="150"/>
    </row>
    <row r="37" ht="12.75">
      <c r="A37" s="21" t="s">
        <v>12</v>
      </c>
    </row>
    <row r="38" ht="12.75">
      <c r="A38" s="21" t="s">
        <v>13</v>
      </c>
    </row>
  </sheetData>
  <mergeCells count="1">
    <mergeCell ref="A36:E36"/>
  </mergeCells>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r:id="rId1"/>
  <headerFooter alignWithMargins="0">
    <oddHeader>&amp;C&amp;"Arial,Regular"Fertility and Family Surveys (FFS)</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I55"/>
  <sheetViews>
    <sheetView zoomScale="75" zoomScaleNormal="75" workbookViewId="0" topLeftCell="A1">
      <selection activeCell="A1" sqref="A1"/>
    </sheetView>
  </sheetViews>
  <sheetFormatPr defaultColWidth="9.33203125" defaultRowHeight="12.75"/>
  <cols>
    <col min="1" max="1" width="50.83203125" style="21" customWidth="1"/>
    <col min="2" max="9" width="10.83203125" style="21" customWidth="1"/>
    <col min="10" max="16384" width="8.83203125" style="21" customWidth="1"/>
  </cols>
  <sheetData>
    <row r="1" spans="1:9" s="4" customFormat="1" ht="12.75">
      <c r="A1" s="1" t="s">
        <v>195</v>
      </c>
      <c r="B1" s="1"/>
      <c r="C1" s="1"/>
      <c r="D1" s="1"/>
      <c r="E1" s="1"/>
      <c r="F1" s="1"/>
      <c r="G1" s="1"/>
      <c r="H1" s="1"/>
      <c r="I1" s="1"/>
    </row>
    <row r="2" spans="1:9" s="4" customFormat="1" ht="12.75">
      <c r="A2" s="1" t="s">
        <v>480</v>
      </c>
      <c r="B2" s="1"/>
      <c r="C2" s="1"/>
      <c r="D2" s="1"/>
      <c r="E2" s="1"/>
      <c r="F2" s="1"/>
      <c r="G2" s="1"/>
      <c r="H2" s="1"/>
      <c r="I2" s="1"/>
    </row>
    <row r="3" spans="2:9" s="4" customFormat="1" ht="12.75">
      <c r="B3" s="50"/>
      <c r="C3" s="50"/>
      <c r="D3" s="50"/>
      <c r="E3" s="50"/>
      <c r="F3" s="50"/>
      <c r="G3" s="50"/>
      <c r="H3" s="50"/>
      <c r="I3" s="50"/>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spans="1:9" ht="12.75">
      <c r="A8" s="38"/>
      <c r="B8" s="38"/>
      <c r="C8" s="38"/>
      <c r="D8" s="38"/>
      <c r="E8" s="38"/>
      <c r="F8" s="38"/>
      <c r="G8" s="38"/>
      <c r="H8" s="38"/>
      <c r="I8" s="38"/>
    </row>
    <row r="9" ht="14.25">
      <c r="A9" s="4" t="s">
        <v>414</v>
      </c>
    </row>
    <row r="10" spans="1:9" ht="12.75">
      <c r="A10" s="7">
        <v>0</v>
      </c>
      <c r="B10" s="53">
        <v>55</v>
      </c>
      <c r="C10" s="53">
        <v>34.4</v>
      </c>
      <c r="D10" s="53">
        <v>17.4</v>
      </c>
      <c r="E10" s="53">
        <v>12.9</v>
      </c>
      <c r="F10" s="53">
        <v>12.1</v>
      </c>
      <c r="G10" s="53">
        <v>24.5</v>
      </c>
      <c r="H10" s="53">
        <v>35</v>
      </c>
      <c r="I10" s="53">
        <v>28</v>
      </c>
    </row>
    <row r="11" spans="1:9" ht="12.75">
      <c r="A11" s="7">
        <v>1</v>
      </c>
      <c r="B11" s="53">
        <v>5.1</v>
      </c>
      <c r="C11" s="53">
        <v>16.7</v>
      </c>
      <c r="D11" s="53">
        <v>14.2</v>
      </c>
      <c r="E11" s="53">
        <v>19.1</v>
      </c>
      <c r="F11" s="53">
        <v>22.7</v>
      </c>
      <c r="G11" s="53">
        <v>26.7</v>
      </c>
      <c r="H11" s="53">
        <v>18.8</v>
      </c>
      <c r="I11" s="53">
        <v>17</v>
      </c>
    </row>
    <row r="12" spans="1:9" ht="12.75">
      <c r="A12" s="7">
        <v>2</v>
      </c>
      <c r="B12" s="53">
        <v>1.4</v>
      </c>
      <c r="C12" s="53">
        <v>6.9</v>
      </c>
      <c r="D12" s="53">
        <v>20.4</v>
      </c>
      <c r="E12" s="53">
        <v>23</v>
      </c>
      <c r="F12" s="53">
        <v>23.3</v>
      </c>
      <c r="G12" s="53">
        <v>13.5</v>
      </c>
      <c r="H12" s="53">
        <v>8.6</v>
      </c>
      <c r="I12" s="53">
        <v>13.5</v>
      </c>
    </row>
    <row r="13" spans="1:9" ht="12.75">
      <c r="A13" s="7" t="s">
        <v>196</v>
      </c>
      <c r="B13" s="53">
        <v>0</v>
      </c>
      <c r="C13" s="53">
        <v>0.4</v>
      </c>
      <c r="D13" s="53">
        <v>4.2</v>
      </c>
      <c r="E13" s="53">
        <v>9.6</v>
      </c>
      <c r="F13" s="53">
        <v>10.5</v>
      </c>
      <c r="G13" s="53">
        <v>6.9</v>
      </c>
      <c r="H13" s="53">
        <v>3.1</v>
      </c>
      <c r="I13" s="53">
        <v>4.6</v>
      </c>
    </row>
    <row r="14" spans="2:8" ht="12.75">
      <c r="B14" s="21" t="s">
        <v>33</v>
      </c>
      <c r="D14" s="21" t="s">
        <v>33</v>
      </c>
      <c r="F14" s="21" t="s">
        <v>33</v>
      </c>
      <c r="H14" s="21" t="s">
        <v>33</v>
      </c>
    </row>
    <row r="15" spans="1:9" ht="12.75">
      <c r="A15" s="27" t="s">
        <v>197</v>
      </c>
      <c r="B15" s="53">
        <v>61.4</v>
      </c>
      <c r="C15" s="53">
        <v>58.4</v>
      </c>
      <c r="D15" s="53">
        <v>56.2</v>
      </c>
      <c r="E15" s="53">
        <v>64.6</v>
      </c>
      <c r="F15" s="53">
        <v>68.6</v>
      </c>
      <c r="G15" s="53">
        <v>71.7</v>
      </c>
      <c r="H15" s="53">
        <v>65.5</v>
      </c>
      <c r="I15" s="53">
        <v>63.2</v>
      </c>
    </row>
    <row r="17" spans="1:9" ht="12.75">
      <c r="A17" s="61" t="s">
        <v>198</v>
      </c>
      <c r="B17" s="63">
        <v>747</v>
      </c>
      <c r="C17" s="63">
        <v>765</v>
      </c>
      <c r="D17" s="63">
        <v>727</v>
      </c>
      <c r="E17" s="63">
        <v>609</v>
      </c>
      <c r="F17" s="63">
        <v>605</v>
      </c>
      <c r="G17" s="63">
        <v>587</v>
      </c>
      <c r="H17" s="63">
        <v>523</v>
      </c>
      <c r="I17" s="63">
        <v>4564</v>
      </c>
    </row>
    <row r="19" ht="12.75">
      <c r="A19" s="4" t="s">
        <v>332</v>
      </c>
    </row>
    <row r="20" ht="12.75">
      <c r="A20" s="21" t="s">
        <v>199</v>
      </c>
    </row>
    <row r="21" spans="1:9" ht="12.75">
      <c r="A21" s="7">
        <v>0</v>
      </c>
      <c r="B21" s="53">
        <v>6.3</v>
      </c>
      <c r="C21" s="53">
        <v>5.1</v>
      </c>
      <c r="D21" s="53">
        <v>3.9</v>
      </c>
      <c r="E21" s="53">
        <v>2.8</v>
      </c>
      <c r="F21" s="53">
        <v>2.8</v>
      </c>
      <c r="G21" s="53">
        <v>7</v>
      </c>
      <c r="H21" s="53">
        <v>11.4</v>
      </c>
      <c r="I21" s="53">
        <v>5.5</v>
      </c>
    </row>
    <row r="22" spans="1:9" ht="12.75">
      <c r="A22" s="7">
        <v>1</v>
      </c>
      <c r="B22" s="53">
        <v>3</v>
      </c>
      <c r="C22" s="53">
        <v>12.5</v>
      </c>
      <c r="D22" s="53">
        <v>10</v>
      </c>
      <c r="E22" s="53">
        <v>8.2</v>
      </c>
      <c r="F22" s="53">
        <v>10.5</v>
      </c>
      <c r="G22" s="53">
        <v>9.9</v>
      </c>
      <c r="H22" s="53">
        <v>8.9</v>
      </c>
      <c r="I22" s="53">
        <v>8.9</v>
      </c>
    </row>
    <row r="23" spans="1:9" ht="12.75">
      <c r="A23" s="7">
        <v>2</v>
      </c>
      <c r="B23" s="53">
        <v>1.2</v>
      </c>
      <c r="C23" s="53">
        <v>6.4</v>
      </c>
      <c r="D23" s="53">
        <v>17.4</v>
      </c>
      <c r="E23" s="53">
        <v>20.3</v>
      </c>
      <c r="F23" s="53">
        <v>14.2</v>
      </c>
      <c r="G23" s="53">
        <v>6</v>
      </c>
      <c r="H23" s="53">
        <v>5.2</v>
      </c>
      <c r="I23" s="53">
        <v>10</v>
      </c>
    </row>
    <row r="24" spans="1:9" ht="12.75">
      <c r="A24" s="7" t="s">
        <v>196</v>
      </c>
      <c r="B24" s="53">
        <v>0</v>
      </c>
      <c r="C24" s="53">
        <v>0.4</v>
      </c>
      <c r="D24" s="53">
        <v>2.1</v>
      </c>
      <c r="E24" s="53">
        <v>7.1</v>
      </c>
      <c r="F24" s="53">
        <v>6.5</v>
      </c>
      <c r="G24" s="53">
        <v>3.5</v>
      </c>
      <c r="H24" s="53">
        <v>1</v>
      </c>
      <c r="I24" s="53">
        <v>2.9</v>
      </c>
    </row>
    <row r="26" spans="1:9" ht="12.75">
      <c r="A26" s="27" t="s">
        <v>197</v>
      </c>
      <c r="B26" s="44">
        <v>10.5</v>
      </c>
      <c r="C26" s="44">
        <v>24.4</v>
      </c>
      <c r="D26" s="44">
        <v>33.5</v>
      </c>
      <c r="E26" s="44">
        <v>38.4</v>
      </c>
      <c r="F26" s="44">
        <v>33.9</v>
      </c>
      <c r="G26" s="44">
        <v>26.4</v>
      </c>
      <c r="H26" s="44">
        <v>26.5</v>
      </c>
      <c r="I26" s="44">
        <v>27.3</v>
      </c>
    </row>
    <row r="28" spans="1:9" ht="12.75">
      <c r="A28" s="61" t="s">
        <v>198</v>
      </c>
      <c r="B28" s="72">
        <v>459</v>
      </c>
      <c r="C28" s="72">
        <v>446</v>
      </c>
      <c r="D28" s="72">
        <v>408</v>
      </c>
      <c r="E28" s="72">
        <v>394</v>
      </c>
      <c r="F28" s="72">
        <v>415</v>
      </c>
      <c r="G28" s="72">
        <v>421</v>
      </c>
      <c r="H28" s="72">
        <v>343</v>
      </c>
      <c r="I28" s="72">
        <v>2886</v>
      </c>
    </row>
    <row r="29" spans="1:9" ht="12.75">
      <c r="A29" s="38"/>
      <c r="B29" s="38"/>
      <c r="C29" s="38"/>
      <c r="D29" s="38"/>
      <c r="E29" s="38"/>
      <c r="F29" s="38"/>
      <c r="G29" s="38"/>
      <c r="H29" s="38"/>
      <c r="I29" s="38"/>
    </row>
    <row r="30" spans="1:9" ht="12.75">
      <c r="A30" s="38"/>
      <c r="B30" s="38"/>
      <c r="C30" s="38"/>
      <c r="D30" s="38"/>
      <c r="E30" s="38"/>
      <c r="F30" s="38"/>
      <c r="G30" s="38"/>
      <c r="H30" s="38"/>
      <c r="I30" s="38"/>
    </row>
    <row r="31" spans="1:9" ht="14.25">
      <c r="A31" s="73" t="s">
        <v>415</v>
      </c>
      <c r="B31" s="38"/>
      <c r="C31" s="38"/>
      <c r="D31" s="38"/>
      <c r="E31" s="38"/>
      <c r="F31" s="38"/>
      <c r="G31" s="38"/>
      <c r="H31" s="38"/>
      <c r="I31" s="38"/>
    </row>
    <row r="32" spans="1:9" ht="12.75">
      <c r="A32" s="21" t="s">
        <v>201</v>
      </c>
      <c r="B32" s="53">
        <v>9</v>
      </c>
      <c r="C32" s="53">
        <v>11.9</v>
      </c>
      <c r="D32" s="53">
        <v>12.6</v>
      </c>
      <c r="E32" s="53">
        <v>15.7</v>
      </c>
      <c r="F32" s="53">
        <v>27</v>
      </c>
      <c r="G32" s="53">
        <v>0</v>
      </c>
      <c r="H32" s="53" t="s">
        <v>38</v>
      </c>
      <c r="I32" s="53">
        <v>12.3</v>
      </c>
    </row>
    <row r="33" spans="1:9" ht="12.75">
      <c r="A33" s="21" t="s">
        <v>202</v>
      </c>
      <c r="B33" s="53">
        <v>5.1</v>
      </c>
      <c r="C33" s="53">
        <v>8.9</v>
      </c>
      <c r="D33" s="53">
        <v>11.3</v>
      </c>
      <c r="E33" s="53">
        <v>10</v>
      </c>
      <c r="F33" s="53">
        <v>4.3</v>
      </c>
      <c r="G33" s="53">
        <v>0</v>
      </c>
      <c r="H33" s="53" t="s">
        <v>38</v>
      </c>
      <c r="I33" s="53">
        <v>8.7</v>
      </c>
    </row>
    <row r="34" spans="1:9" ht="12.75">
      <c r="A34" s="21" t="s">
        <v>200</v>
      </c>
      <c r="B34" s="53">
        <v>14.1</v>
      </c>
      <c r="C34" s="53">
        <v>20.8</v>
      </c>
      <c r="D34" s="53">
        <v>23.9</v>
      </c>
      <c r="E34" s="53">
        <v>25.8</v>
      </c>
      <c r="F34" s="53">
        <v>31.3</v>
      </c>
      <c r="G34" s="53">
        <v>0</v>
      </c>
      <c r="H34" s="53" t="s">
        <v>38</v>
      </c>
      <c r="I34" s="53">
        <v>21</v>
      </c>
    </row>
    <row r="35" spans="2:9" ht="12.75">
      <c r="B35" s="15"/>
      <c r="C35" s="15"/>
      <c r="D35" s="15"/>
      <c r="E35" s="15"/>
      <c r="F35" s="15"/>
      <c r="G35" s="15"/>
      <c r="H35" s="15"/>
      <c r="I35" s="15"/>
    </row>
    <row r="36" spans="1:9" ht="12.75">
      <c r="A36" s="61" t="s">
        <v>198</v>
      </c>
      <c r="B36" s="74">
        <v>103.3</v>
      </c>
      <c r="C36" s="74">
        <v>212.1</v>
      </c>
      <c r="D36" s="74">
        <v>137.6</v>
      </c>
      <c r="E36" s="74">
        <v>50.1</v>
      </c>
      <c r="F36" s="74">
        <v>16.5</v>
      </c>
      <c r="G36" s="74">
        <v>1.3</v>
      </c>
      <c r="H36" s="74" t="s">
        <v>38</v>
      </c>
      <c r="I36" s="74">
        <v>520.8</v>
      </c>
    </row>
    <row r="37" spans="1:9" ht="12.75">
      <c r="A37" s="38"/>
      <c r="B37" s="57"/>
      <c r="C37" s="57"/>
      <c r="D37" s="57"/>
      <c r="E37" s="57"/>
      <c r="F37" s="57"/>
      <c r="G37" s="57"/>
      <c r="H37" s="57"/>
      <c r="I37" s="57"/>
    </row>
    <row r="38" spans="1:9" ht="14.25">
      <c r="A38" s="73" t="s">
        <v>416</v>
      </c>
      <c r="B38" s="57"/>
      <c r="C38" s="57"/>
      <c r="D38" s="57"/>
      <c r="E38" s="57"/>
      <c r="F38" s="57"/>
      <c r="G38" s="57"/>
      <c r="H38" s="57"/>
      <c r="I38" s="57"/>
    </row>
    <row r="39" spans="1:9" ht="12.75">
      <c r="A39" s="38" t="s">
        <v>201</v>
      </c>
      <c r="B39" s="75">
        <v>33.7</v>
      </c>
      <c r="C39" s="75">
        <v>30.1</v>
      </c>
      <c r="D39" s="75">
        <v>25.1</v>
      </c>
      <c r="E39" s="75">
        <v>27.6</v>
      </c>
      <c r="F39" s="75">
        <v>23.1</v>
      </c>
      <c r="G39" s="75">
        <v>26</v>
      </c>
      <c r="H39" s="75">
        <v>0</v>
      </c>
      <c r="I39" s="75">
        <v>27.4</v>
      </c>
    </row>
    <row r="40" spans="1:9" ht="12.75">
      <c r="A40" s="21" t="s">
        <v>202</v>
      </c>
      <c r="B40" s="53">
        <v>32.8</v>
      </c>
      <c r="C40" s="53">
        <v>29</v>
      </c>
      <c r="D40" s="53">
        <v>23.2</v>
      </c>
      <c r="E40" s="53">
        <v>26.6</v>
      </c>
      <c r="F40" s="53">
        <v>24.2</v>
      </c>
      <c r="G40" s="53">
        <v>0</v>
      </c>
      <c r="H40" s="53">
        <v>0</v>
      </c>
      <c r="I40" s="53">
        <v>26</v>
      </c>
    </row>
    <row r="41" spans="1:9" ht="12.75">
      <c r="A41" s="21" t="s">
        <v>200</v>
      </c>
      <c r="B41" s="53">
        <v>66.5</v>
      </c>
      <c r="C41" s="53">
        <v>59.2</v>
      </c>
      <c r="D41" s="53">
        <v>48.3</v>
      </c>
      <c r="E41" s="53">
        <v>54.2</v>
      </c>
      <c r="F41" s="53">
        <v>47.3</v>
      </c>
      <c r="G41" s="53">
        <v>26</v>
      </c>
      <c r="H41" s="53">
        <v>0</v>
      </c>
      <c r="I41" s="53">
        <v>53.4</v>
      </c>
    </row>
    <row r="42" spans="2:9" ht="12.75">
      <c r="B42" s="15"/>
      <c r="C42" s="15"/>
      <c r="D42" s="15"/>
      <c r="E42" s="15"/>
      <c r="F42" s="15"/>
      <c r="G42" s="15"/>
      <c r="H42" s="15"/>
      <c r="I42" s="15"/>
    </row>
    <row r="43" spans="1:9" ht="12.75">
      <c r="A43" s="61" t="s">
        <v>198</v>
      </c>
      <c r="B43" s="55">
        <v>43.1</v>
      </c>
      <c r="C43" s="55">
        <v>176.6</v>
      </c>
      <c r="D43" s="55">
        <v>230.5</v>
      </c>
      <c r="E43" s="55">
        <v>126</v>
      </c>
      <c r="F43" s="55">
        <v>40.9</v>
      </c>
      <c r="G43" s="55">
        <v>4.5</v>
      </c>
      <c r="H43" s="55">
        <v>2.4</v>
      </c>
      <c r="I43" s="55">
        <v>624</v>
      </c>
    </row>
    <row r="44" spans="2:9" ht="12.75">
      <c r="B44" s="15"/>
      <c r="C44" s="15"/>
      <c r="D44" s="15"/>
      <c r="E44" s="15"/>
      <c r="F44" s="15"/>
      <c r="G44" s="15"/>
      <c r="H44" s="15"/>
      <c r="I44" s="15"/>
    </row>
    <row r="45" spans="1:9" ht="14.25">
      <c r="A45" s="4" t="s">
        <v>417</v>
      </c>
      <c r="B45" s="15"/>
      <c r="C45" s="15"/>
      <c r="D45" s="15"/>
      <c r="E45" s="15"/>
      <c r="F45" s="15"/>
      <c r="G45" s="15"/>
      <c r="H45" s="15"/>
      <c r="I45" s="15"/>
    </row>
    <row r="46" spans="1:9" ht="12.75">
      <c r="A46" s="38" t="s">
        <v>201</v>
      </c>
      <c r="B46" s="53">
        <v>64.1</v>
      </c>
      <c r="C46" s="53">
        <v>34.2</v>
      </c>
      <c r="D46" s="53">
        <v>40.8</v>
      </c>
      <c r="E46" s="53">
        <v>37.3</v>
      </c>
      <c r="F46" s="53">
        <v>27.6</v>
      </c>
      <c r="G46" s="53">
        <v>32.9</v>
      </c>
      <c r="H46" s="53">
        <v>37.8</v>
      </c>
      <c r="I46" s="53">
        <v>35.7</v>
      </c>
    </row>
    <row r="47" spans="1:9" ht="12.75">
      <c r="A47" s="21" t="s">
        <v>202</v>
      </c>
      <c r="B47" s="53">
        <v>0</v>
      </c>
      <c r="C47" s="53">
        <v>31.9</v>
      </c>
      <c r="D47" s="53">
        <v>25.3</v>
      </c>
      <c r="E47" s="53">
        <v>28</v>
      </c>
      <c r="F47" s="53">
        <v>28.9</v>
      </c>
      <c r="G47" s="53">
        <v>21.4</v>
      </c>
      <c r="H47" s="53">
        <v>20.4</v>
      </c>
      <c r="I47" s="53">
        <v>26.6</v>
      </c>
    </row>
    <row r="48" spans="1:9" ht="12.75">
      <c r="A48" s="21" t="s">
        <v>200</v>
      </c>
      <c r="B48" s="53">
        <v>64.1</v>
      </c>
      <c r="C48" s="53">
        <v>66.1</v>
      </c>
      <c r="D48" s="53">
        <v>66.2</v>
      </c>
      <c r="E48" s="53">
        <v>65.4</v>
      </c>
      <c r="F48" s="53">
        <v>56.5</v>
      </c>
      <c r="G48" s="53">
        <v>54.3</v>
      </c>
      <c r="H48" s="53">
        <v>58.3</v>
      </c>
      <c r="I48" s="53">
        <v>62.3</v>
      </c>
    </row>
    <row r="49" spans="2:9" ht="12.75">
      <c r="B49" s="15"/>
      <c r="C49" s="15"/>
      <c r="D49" s="15"/>
      <c r="E49" s="15"/>
      <c r="F49" s="15"/>
      <c r="G49" s="15"/>
      <c r="H49" s="15"/>
      <c r="I49" s="15"/>
    </row>
    <row r="50" spans="1:9" ht="12.75">
      <c r="A50" s="61" t="s">
        <v>198</v>
      </c>
      <c r="B50" s="55">
        <v>7.5</v>
      </c>
      <c r="C50" s="55">
        <v>45.7</v>
      </c>
      <c r="D50" s="55">
        <v>179.5</v>
      </c>
      <c r="E50" s="55">
        <v>210.3</v>
      </c>
      <c r="F50" s="55">
        <v>152.3</v>
      </c>
      <c r="G50" s="55">
        <v>70.8</v>
      </c>
      <c r="H50" s="55">
        <v>13.1</v>
      </c>
      <c r="I50" s="55">
        <v>679.2</v>
      </c>
    </row>
    <row r="51" spans="1:9" ht="12.75">
      <c r="A51" s="39"/>
      <c r="B51" s="39"/>
      <c r="C51" s="39"/>
      <c r="D51" s="39"/>
      <c r="E51" s="39"/>
      <c r="F51" s="39"/>
      <c r="G51" s="39"/>
      <c r="H51" s="39"/>
      <c r="I51" s="39"/>
    </row>
    <row r="53" ht="14.25">
      <c r="A53" s="52" t="s">
        <v>502</v>
      </c>
    </row>
    <row r="54" spans="1:9" ht="12.75">
      <c r="A54" s="157" t="s">
        <v>503</v>
      </c>
      <c r="B54" s="150"/>
      <c r="C54" s="150"/>
      <c r="D54" s="150"/>
      <c r="E54" s="150"/>
      <c r="F54" s="150"/>
      <c r="G54" s="150"/>
      <c r="H54" s="150"/>
      <c r="I54" s="150"/>
    </row>
    <row r="55" ht="12.75">
      <c r="A55" s="21" t="s">
        <v>501</v>
      </c>
    </row>
  </sheetData>
  <mergeCells count="1">
    <mergeCell ref="A54:I54"/>
  </mergeCells>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78" r:id="rId1"/>
  <headerFooter alignWithMargins="0">
    <oddHeader>&amp;C&amp;"Arial,Regular"Fertility and Family Surveys (FFS)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75" zoomScaleNormal="75" workbookViewId="0" topLeftCell="A1">
      <selection activeCell="A1" sqref="A1"/>
    </sheetView>
  </sheetViews>
  <sheetFormatPr defaultColWidth="9.33203125" defaultRowHeight="12.75"/>
  <cols>
    <col min="1" max="1" width="50.83203125" style="21" customWidth="1"/>
    <col min="2" max="16384" width="10.83203125" style="21" customWidth="1"/>
  </cols>
  <sheetData>
    <row r="1" spans="1:6" s="4" customFormat="1" ht="12.75">
      <c r="A1" s="1" t="s">
        <v>48</v>
      </c>
      <c r="B1" s="1"/>
      <c r="C1" s="1"/>
      <c r="D1" s="1"/>
      <c r="E1" s="1"/>
      <c r="F1" s="1"/>
    </row>
    <row r="2" spans="1:6" s="4" customFormat="1" ht="12.75">
      <c r="A2" s="1" t="s">
        <v>239</v>
      </c>
      <c r="B2" s="1"/>
      <c r="C2" s="1"/>
      <c r="D2" s="1"/>
      <c r="E2" s="1"/>
      <c r="F2" s="1"/>
    </row>
    <row r="3" spans="1:6" s="4" customFormat="1" ht="12.75">
      <c r="A3" s="1" t="s">
        <v>240</v>
      </c>
      <c r="B3" s="1"/>
      <c r="C3" s="1"/>
      <c r="D3" s="1"/>
      <c r="E3" s="1"/>
      <c r="F3" s="1"/>
    </row>
    <row r="4" s="4" customFormat="1" ht="12.75"/>
    <row r="5" spans="1:6" ht="12.75">
      <c r="A5" s="35"/>
      <c r="B5" s="111"/>
      <c r="C5" s="36" t="s">
        <v>228</v>
      </c>
      <c r="D5" s="35"/>
      <c r="E5" s="111"/>
      <c r="F5" s="36" t="s">
        <v>229</v>
      </c>
    </row>
    <row r="6" spans="1:6" ht="12.75">
      <c r="A6" s="39"/>
      <c r="B6" s="48" t="s">
        <v>49</v>
      </c>
      <c r="C6" s="48" t="s">
        <v>50</v>
      </c>
      <c r="D6" s="48"/>
      <c r="E6" s="48" t="s">
        <v>49</v>
      </c>
      <c r="F6" s="48" t="s">
        <v>50</v>
      </c>
    </row>
    <row r="7" spans="1:6" ht="12.75">
      <c r="A7" s="38"/>
      <c r="B7" s="59"/>
      <c r="C7" s="59"/>
      <c r="D7" s="59"/>
      <c r="E7" s="59"/>
      <c r="F7" s="59"/>
    </row>
    <row r="8" ht="12.75">
      <c r="A8" s="7" t="s">
        <v>51</v>
      </c>
    </row>
    <row r="9" ht="12.75">
      <c r="A9" s="7"/>
    </row>
    <row r="10" spans="1:6" ht="12.75">
      <c r="A10" s="7" t="s">
        <v>52</v>
      </c>
      <c r="B10" s="16">
        <v>3.9</v>
      </c>
      <c r="C10" s="16">
        <v>3.7</v>
      </c>
      <c r="D10" s="16"/>
      <c r="E10" s="16">
        <v>3</v>
      </c>
      <c r="F10" s="16">
        <v>2.8</v>
      </c>
    </row>
    <row r="11" spans="1:6" ht="12.75">
      <c r="A11" s="7" t="str">
        <f>"5-9"</f>
        <v>5-9</v>
      </c>
      <c r="B11" s="16">
        <v>3.8</v>
      </c>
      <c r="C11" s="16">
        <v>3.6</v>
      </c>
      <c r="D11" s="16"/>
      <c r="E11" s="16">
        <v>3</v>
      </c>
      <c r="F11" s="16">
        <v>2.9</v>
      </c>
    </row>
    <row r="12" spans="1:6" ht="12.75">
      <c r="A12" s="112" t="str">
        <f>"10-14"</f>
        <v>10-14</v>
      </c>
      <c r="B12" s="16">
        <v>4</v>
      </c>
      <c r="C12" s="16">
        <v>3.9</v>
      </c>
      <c r="D12" s="16"/>
      <c r="E12" s="16">
        <v>2.9</v>
      </c>
      <c r="F12" s="16">
        <v>2.7</v>
      </c>
    </row>
    <row r="13" spans="1:6" ht="12.75">
      <c r="A13" s="7" t="s">
        <v>53</v>
      </c>
      <c r="B13" s="16">
        <v>3.2</v>
      </c>
      <c r="C13" s="16">
        <v>3.1</v>
      </c>
      <c r="D13" s="16"/>
      <c r="E13" s="16">
        <v>3.3</v>
      </c>
      <c r="F13" s="16">
        <v>3.2</v>
      </c>
    </row>
    <row r="14" spans="1:6" ht="12.75">
      <c r="A14" s="7" t="s">
        <v>54</v>
      </c>
      <c r="B14" s="16">
        <v>3.5</v>
      </c>
      <c r="C14" s="16">
        <v>3.5</v>
      </c>
      <c r="D14" s="16"/>
      <c r="E14" s="16">
        <v>4.2</v>
      </c>
      <c r="F14" s="16">
        <v>4.1</v>
      </c>
    </row>
    <row r="15" spans="1:6" ht="12.75">
      <c r="A15" s="7" t="s">
        <v>55</v>
      </c>
      <c r="B15" s="16">
        <v>3.2</v>
      </c>
      <c r="C15" s="16">
        <v>4.2</v>
      </c>
      <c r="D15" s="16"/>
      <c r="E15" s="16">
        <v>4.6</v>
      </c>
      <c r="F15" s="16">
        <v>4.4</v>
      </c>
    </row>
    <row r="16" spans="1:6" ht="12.75">
      <c r="A16" s="7" t="s">
        <v>56</v>
      </c>
      <c r="B16" s="16">
        <v>2.3</v>
      </c>
      <c r="C16" s="16">
        <v>3.1</v>
      </c>
      <c r="D16" s="16"/>
      <c r="E16" s="16">
        <v>4.1</v>
      </c>
      <c r="F16" s="16">
        <v>3.9</v>
      </c>
    </row>
    <row r="17" spans="1:6" ht="12.75">
      <c r="A17" s="7" t="s">
        <v>57</v>
      </c>
      <c r="B17" s="16">
        <v>2.9</v>
      </c>
      <c r="C17" s="16">
        <v>3.8</v>
      </c>
      <c r="D17" s="16"/>
      <c r="E17" s="16">
        <v>3.4</v>
      </c>
      <c r="F17" s="16">
        <v>3.4</v>
      </c>
    </row>
    <row r="18" spans="1:6" ht="12.75">
      <c r="A18" s="7" t="s">
        <v>58</v>
      </c>
      <c r="B18" s="16">
        <v>3.5</v>
      </c>
      <c r="C18" s="16">
        <v>4.3</v>
      </c>
      <c r="D18" s="16"/>
      <c r="E18" s="16">
        <v>3.4</v>
      </c>
      <c r="F18" s="16">
        <v>3.3</v>
      </c>
    </row>
    <row r="19" spans="1:6" ht="12.75">
      <c r="A19" s="7" t="s">
        <v>59</v>
      </c>
      <c r="B19" s="16">
        <v>3.7</v>
      </c>
      <c r="C19" s="16">
        <v>4.1</v>
      </c>
      <c r="D19" s="16"/>
      <c r="E19" s="16">
        <v>3.1</v>
      </c>
      <c r="F19" s="16">
        <v>3.1</v>
      </c>
    </row>
    <row r="20" spans="1:6" ht="12.75">
      <c r="A20" s="7" t="s">
        <v>60</v>
      </c>
      <c r="B20" s="16">
        <v>3.3</v>
      </c>
      <c r="C20" s="16">
        <v>3.9</v>
      </c>
      <c r="D20" s="16"/>
      <c r="E20" s="16">
        <v>3.1</v>
      </c>
      <c r="F20" s="16">
        <v>3.1</v>
      </c>
    </row>
    <row r="21" spans="1:6" ht="12.75">
      <c r="A21" s="7" t="s">
        <v>61</v>
      </c>
      <c r="B21" s="16">
        <v>2.6</v>
      </c>
      <c r="C21" s="16">
        <v>3.4</v>
      </c>
      <c r="D21" s="16"/>
      <c r="E21" s="16">
        <v>2.3</v>
      </c>
      <c r="F21" s="16">
        <v>2.5</v>
      </c>
    </row>
    <row r="22" spans="1:6" ht="12.75">
      <c r="A22" s="7" t="s">
        <v>62</v>
      </c>
      <c r="B22" s="16">
        <v>2.1</v>
      </c>
      <c r="C22" s="16">
        <v>2.9</v>
      </c>
      <c r="D22" s="16"/>
      <c r="E22" s="16">
        <v>2.4</v>
      </c>
      <c r="F22" s="16">
        <v>2.7</v>
      </c>
    </row>
    <row r="23" spans="1:6" ht="12.75">
      <c r="A23" s="7" t="s">
        <v>63</v>
      </c>
      <c r="B23" s="16">
        <v>1.8</v>
      </c>
      <c r="C23" s="16">
        <v>2.4</v>
      </c>
      <c r="D23" s="16"/>
      <c r="E23" s="16">
        <v>1.9</v>
      </c>
      <c r="F23" s="16">
        <v>3.1</v>
      </c>
    </row>
    <row r="24" spans="1:6" ht="12.75">
      <c r="A24" s="7" t="s">
        <v>64</v>
      </c>
      <c r="B24" s="16">
        <v>1.3</v>
      </c>
      <c r="C24" s="16">
        <v>1.8</v>
      </c>
      <c r="D24" s="16"/>
      <c r="E24" s="16">
        <v>1.2</v>
      </c>
      <c r="F24" s="16">
        <v>2</v>
      </c>
    </row>
    <row r="25" spans="1:6" ht="12.75">
      <c r="A25" s="7" t="s">
        <v>65</v>
      </c>
      <c r="B25" s="16">
        <v>0.8</v>
      </c>
      <c r="C25" s="16">
        <v>1.2</v>
      </c>
      <c r="D25" s="16"/>
      <c r="E25" s="16">
        <v>1.1</v>
      </c>
      <c r="F25" s="16">
        <v>2.1</v>
      </c>
    </row>
    <row r="26" spans="1:6" ht="12.75">
      <c r="A26" s="7" t="s">
        <v>66</v>
      </c>
      <c r="B26" s="43">
        <v>0.4</v>
      </c>
      <c r="C26" s="43">
        <v>0.5</v>
      </c>
      <c r="D26" s="43"/>
      <c r="E26" s="43">
        <v>0.7</v>
      </c>
      <c r="F26" s="43">
        <v>1.6</v>
      </c>
    </row>
    <row r="27" spans="1:6" ht="12.75">
      <c r="A27" s="7" t="s">
        <v>67</v>
      </c>
      <c r="B27" s="43">
        <v>0.1</v>
      </c>
      <c r="C27" s="43">
        <v>0.2</v>
      </c>
      <c r="D27" s="43"/>
      <c r="E27" s="43">
        <v>0.3</v>
      </c>
      <c r="F27" s="43">
        <v>0.8</v>
      </c>
    </row>
    <row r="28" spans="1:6" ht="12.75">
      <c r="A28" s="7" t="s">
        <v>68</v>
      </c>
      <c r="B28" s="43">
        <v>0</v>
      </c>
      <c r="C28" s="43">
        <v>0</v>
      </c>
      <c r="D28" s="43"/>
      <c r="E28" s="43">
        <v>0.1</v>
      </c>
      <c r="F28" s="43">
        <v>0.2</v>
      </c>
    </row>
    <row r="29" spans="1:6" ht="12.75">
      <c r="A29" s="7"/>
      <c r="B29" s="43"/>
      <c r="C29" s="43"/>
      <c r="D29" s="43"/>
      <c r="E29" s="43"/>
      <c r="F29" s="43"/>
    </row>
    <row r="30" spans="1:6" ht="12.75">
      <c r="A30" s="7" t="s">
        <v>69</v>
      </c>
      <c r="B30" s="43">
        <v>46.4</v>
      </c>
      <c r="C30" s="43">
        <v>53.6</v>
      </c>
      <c r="D30" s="43"/>
      <c r="E30" s="43">
        <v>48.2</v>
      </c>
      <c r="F30" s="43">
        <v>51.8</v>
      </c>
    </row>
    <row r="31" spans="1:6" ht="12.75">
      <c r="A31" s="39"/>
      <c r="B31" s="39"/>
      <c r="C31" s="39"/>
      <c r="D31" s="39"/>
      <c r="E31" s="39"/>
      <c r="F31" s="39"/>
    </row>
    <row r="32" ht="12.75">
      <c r="A32" s="21" t="s">
        <v>230</v>
      </c>
    </row>
  </sheetData>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93" r:id="rId1"/>
  <headerFooter alignWithMargins="0">
    <oddHeader>&amp;C&amp;"Arial,Regular"Fertility and Family Surveys (FFS)</oddHeader>
  </headerFooter>
</worksheet>
</file>

<file path=xl/worksheets/sheet30.xml><?xml version="1.0" encoding="utf-8"?>
<worksheet xmlns="http://schemas.openxmlformats.org/spreadsheetml/2006/main" xmlns:r="http://schemas.openxmlformats.org/officeDocument/2006/relationships">
  <sheetPr>
    <pageSetUpPr fitToPage="1"/>
  </sheetPr>
  <dimension ref="A1:I113"/>
  <sheetViews>
    <sheetView zoomScale="75" zoomScaleNormal="75" workbookViewId="0" topLeftCell="A1">
      <selection activeCell="A1" sqref="A1:I1"/>
    </sheetView>
  </sheetViews>
  <sheetFormatPr defaultColWidth="9.33203125" defaultRowHeight="12.75"/>
  <cols>
    <col min="1" max="1" width="50.83203125" style="32" customWidth="1"/>
    <col min="2" max="9" width="10.83203125" style="32" customWidth="1"/>
    <col min="10" max="16384" width="10.83203125" style="21" customWidth="1"/>
  </cols>
  <sheetData>
    <row r="1" spans="1:9" ht="12.75">
      <c r="A1" s="158" t="s">
        <v>203</v>
      </c>
      <c r="B1" s="144"/>
      <c r="C1" s="144"/>
      <c r="D1" s="144"/>
      <c r="E1" s="144"/>
      <c r="F1" s="144"/>
      <c r="G1" s="144"/>
      <c r="H1" s="144"/>
      <c r="I1" s="144"/>
    </row>
    <row r="2" spans="1:9" ht="12.75">
      <c r="A2" s="158" t="s">
        <v>481</v>
      </c>
      <c r="B2" s="144"/>
      <c r="C2" s="144"/>
      <c r="D2" s="144"/>
      <c r="E2" s="144"/>
      <c r="F2" s="144"/>
      <c r="G2" s="144"/>
      <c r="H2" s="144"/>
      <c r="I2" s="144"/>
    </row>
    <row r="3" ht="12.75">
      <c r="A3" s="56"/>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spans="1:9" ht="12.75">
      <c r="A8" s="63"/>
      <c r="B8" s="63"/>
      <c r="C8" s="63"/>
      <c r="D8" s="63"/>
      <c r="E8" s="63"/>
      <c r="F8" s="63"/>
      <c r="G8" s="63"/>
      <c r="H8" s="63"/>
      <c r="I8" s="63"/>
    </row>
    <row r="9" ht="12.75">
      <c r="A9" s="32" t="s">
        <v>275</v>
      </c>
    </row>
    <row r="10" ht="14.25">
      <c r="A10" s="56" t="s">
        <v>413</v>
      </c>
    </row>
    <row r="11" spans="1:9" ht="12.75">
      <c r="A11" s="33">
        <v>15</v>
      </c>
      <c r="B11" s="53">
        <v>5.1</v>
      </c>
      <c r="C11" s="53">
        <v>1.4</v>
      </c>
      <c r="D11" s="53">
        <v>0</v>
      </c>
      <c r="E11" s="53">
        <v>1.3</v>
      </c>
      <c r="F11" s="53">
        <v>1.2</v>
      </c>
      <c r="G11" s="53">
        <v>2.2</v>
      </c>
      <c r="H11" s="53">
        <v>3.4</v>
      </c>
      <c r="I11" s="53">
        <v>2.1</v>
      </c>
    </row>
    <row r="12" spans="1:9" ht="12.75">
      <c r="A12" s="33">
        <v>16</v>
      </c>
      <c r="B12" s="53">
        <v>6.5</v>
      </c>
      <c r="C12" s="53">
        <v>4.1</v>
      </c>
      <c r="D12" s="53">
        <v>5</v>
      </c>
      <c r="E12" s="53">
        <v>7.3</v>
      </c>
      <c r="F12" s="53">
        <v>3.7</v>
      </c>
      <c r="G12" s="53">
        <v>8.2</v>
      </c>
      <c r="H12" s="53">
        <v>10.9</v>
      </c>
      <c r="I12" s="53">
        <v>6.3</v>
      </c>
    </row>
    <row r="13" spans="1:9" ht="12.75">
      <c r="A13" s="33">
        <v>17</v>
      </c>
      <c r="B13" s="53">
        <v>20.7</v>
      </c>
      <c r="C13" s="53">
        <v>20.3</v>
      </c>
      <c r="D13" s="53">
        <v>24.8</v>
      </c>
      <c r="E13" s="53">
        <v>25.6</v>
      </c>
      <c r="F13" s="53">
        <v>26.4</v>
      </c>
      <c r="G13" s="53">
        <v>58</v>
      </c>
      <c r="H13" s="53">
        <v>57.2</v>
      </c>
      <c r="I13" s="53">
        <v>31.7</v>
      </c>
    </row>
    <row r="14" spans="1:9" ht="12.75">
      <c r="A14" s="33">
        <v>18</v>
      </c>
      <c r="B14" s="53">
        <v>67.7</v>
      </c>
      <c r="C14" s="53">
        <v>73</v>
      </c>
      <c r="D14" s="53">
        <v>79</v>
      </c>
      <c r="E14" s="53">
        <v>75</v>
      </c>
      <c r="F14" s="53">
        <v>81.2</v>
      </c>
      <c r="G14" s="53">
        <v>84.4</v>
      </c>
      <c r="H14" s="53">
        <v>78.7</v>
      </c>
      <c r="I14" s="53">
        <v>76.6</v>
      </c>
    </row>
    <row r="15" spans="1:9" ht="12.75">
      <c r="A15" s="33">
        <v>19</v>
      </c>
      <c r="B15" s="53">
        <v>90.3</v>
      </c>
      <c r="C15" s="53">
        <v>90.5</v>
      </c>
      <c r="D15" s="53">
        <v>93.3</v>
      </c>
      <c r="E15" s="53">
        <v>89.8</v>
      </c>
      <c r="F15" s="53">
        <v>94.2</v>
      </c>
      <c r="G15" s="53">
        <v>96</v>
      </c>
      <c r="H15" s="53">
        <v>92.8</v>
      </c>
      <c r="I15" s="53">
        <v>92.3</v>
      </c>
    </row>
    <row r="16" spans="1:9" ht="12.75">
      <c r="A16" s="33">
        <v>20</v>
      </c>
      <c r="B16" s="54">
        <v>-96.6</v>
      </c>
      <c r="C16" s="53">
        <v>94.4</v>
      </c>
      <c r="D16" s="53">
        <v>97.1</v>
      </c>
      <c r="E16" s="53">
        <v>94.1</v>
      </c>
      <c r="F16" s="53">
        <v>96.9</v>
      </c>
      <c r="G16" s="53">
        <v>98.7</v>
      </c>
      <c r="H16" s="53">
        <v>94.6</v>
      </c>
      <c r="I16" s="53">
        <v>96.1</v>
      </c>
    </row>
    <row r="17" spans="1:9" ht="12.75">
      <c r="A17" s="33">
        <v>21</v>
      </c>
      <c r="B17" s="53"/>
      <c r="C17" s="53">
        <v>97.6</v>
      </c>
      <c r="D17" s="53">
        <v>98.4</v>
      </c>
      <c r="E17" s="53">
        <v>96.1</v>
      </c>
      <c r="F17" s="53">
        <v>98.5</v>
      </c>
      <c r="G17" s="53">
        <v>99</v>
      </c>
      <c r="H17" s="53">
        <v>96.7</v>
      </c>
      <c r="I17" s="53">
        <v>97.9</v>
      </c>
    </row>
    <row r="18" spans="1:9" ht="12.75">
      <c r="A18" s="33">
        <v>22</v>
      </c>
      <c r="B18" s="53"/>
      <c r="C18" s="53">
        <v>99.1</v>
      </c>
      <c r="D18" s="53">
        <v>98.7</v>
      </c>
      <c r="E18" s="53">
        <v>96.1</v>
      </c>
      <c r="F18" s="53">
        <v>98.5</v>
      </c>
      <c r="G18" s="53">
        <v>100</v>
      </c>
      <c r="H18" s="53">
        <v>96.7</v>
      </c>
      <c r="I18" s="53">
        <v>98.6</v>
      </c>
    </row>
    <row r="19" spans="1:9" ht="12.75">
      <c r="A19" s="33">
        <v>23</v>
      </c>
      <c r="B19" s="16"/>
      <c r="C19" s="16">
        <v>100</v>
      </c>
      <c r="D19" s="16">
        <v>98.7</v>
      </c>
      <c r="E19" s="16">
        <v>98</v>
      </c>
      <c r="F19" s="16">
        <v>98.5</v>
      </c>
      <c r="G19" s="16">
        <v>100</v>
      </c>
      <c r="H19" s="16">
        <v>97.4</v>
      </c>
      <c r="I19" s="16">
        <v>99.1</v>
      </c>
    </row>
    <row r="20" spans="1:9" ht="12.75">
      <c r="A20" s="33">
        <v>24</v>
      </c>
      <c r="B20" s="16"/>
      <c r="C20" s="16">
        <v>100</v>
      </c>
      <c r="D20" s="16">
        <v>99.7</v>
      </c>
      <c r="E20" s="16">
        <v>98.5</v>
      </c>
      <c r="F20" s="16">
        <v>98.5</v>
      </c>
      <c r="G20" s="16">
        <v>100</v>
      </c>
      <c r="H20" s="16">
        <v>99.3</v>
      </c>
      <c r="I20" s="16">
        <v>99.5</v>
      </c>
    </row>
    <row r="21" spans="1:9" ht="12.75">
      <c r="A21" s="33">
        <v>25</v>
      </c>
      <c r="B21" s="16"/>
      <c r="C21" s="16">
        <v>100</v>
      </c>
      <c r="D21" s="16">
        <v>99.7</v>
      </c>
      <c r="E21" s="16">
        <v>98.5</v>
      </c>
      <c r="F21" s="16">
        <v>98.5</v>
      </c>
      <c r="G21" s="16">
        <v>100</v>
      </c>
      <c r="H21" s="16">
        <v>99.3</v>
      </c>
      <c r="I21" s="16">
        <v>99.5</v>
      </c>
    </row>
    <row r="22" spans="1:9" ht="12.75">
      <c r="A22" s="33">
        <v>26</v>
      </c>
      <c r="B22" s="16"/>
      <c r="C22" s="16"/>
      <c r="D22" s="16">
        <v>99.7</v>
      </c>
      <c r="E22" s="16">
        <v>98.5</v>
      </c>
      <c r="F22" s="16">
        <v>98.5</v>
      </c>
      <c r="G22" s="16">
        <v>100</v>
      </c>
      <c r="H22" s="16">
        <v>99.3</v>
      </c>
      <c r="I22" s="16">
        <v>99.5</v>
      </c>
    </row>
    <row r="23" spans="1:9" ht="12.75">
      <c r="A23" s="33">
        <v>27</v>
      </c>
      <c r="B23" s="16"/>
      <c r="C23" s="16"/>
      <c r="D23" s="16">
        <v>99.7</v>
      </c>
      <c r="E23" s="16">
        <v>98.5</v>
      </c>
      <c r="F23" s="16">
        <v>98.5</v>
      </c>
      <c r="G23" s="16">
        <v>100</v>
      </c>
      <c r="H23" s="16">
        <v>99.3</v>
      </c>
      <c r="I23" s="16">
        <v>99.5</v>
      </c>
    </row>
    <row r="24" spans="1:9" ht="12.75">
      <c r="A24" s="33">
        <v>28</v>
      </c>
      <c r="B24" s="16"/>
      <c r="C24" s="16"/>
      <c r="D24" s="16">
        <v>99.7</v>
      </c>
      <c r="E24" s="16">
        <v>98.5</v>
      </c>
      <c r="F24" s="16">
        <v>98.5</v>
      </c>
      <c r="G24" s="16">
        <v>100</v>
      </c>
      <c r="H24" s="16">
        <v>99.3</v>
      </c>
      <c r="I24" s="16">
        <v>99.5</v>
      </c>
    </row>
    <row r="25" spans="1:9" ht="12.75">
      <c r="A25" s="33">
        <v>29</v>
      </c>
      <c r="B25" s="16"/>
      <c r="C25" s="16"/>
      <c r="D25" s="16">
        <v>100</v>
      </c>
      <c r="E25" s="16">
        <v>98.5</v>
      </c>
      <c r="F25" s="16">
        <v>98.5</v>
      </c>
      <c r="G25" s="16">
        <v>100</v>
      </c>
      <c r="H25" s="16">
        <v>100</v>
      </c>
      <c r="I25" s="16">
        <v>99.6</v>
      </c>
    </row>
    <row r="26" spans="1:9" ht="12.75">
      <c r="A26" s="33">
        <v>30</v>
      </c>
      <c r="B26" s="16"/>
      <c r="C26" s="16"/>
      <c r="D26" s="16">
        <v>100</v>
      </c>
      <c r="E26" s="16">
        <v>98.5</v>
      </c>
      <c r="F26" s="16">
        <v>100</v>
      </c>
      <c r="G26" s="16">
        <v>100</v>
      </c>
      <c r="H26" s="16">
        <v>100</v>
      </c>
      <c r="I26" s="16">
        <v>99.8</v>
      </c>
    </row>
    <row r="27" spans="1:9" ht="12.75">
      <c r="A27" s="33" t="s">
        <v>99</v>
      </c>
      <c r="B27" s="55">
        <v>195</v>
      </c>
      <c r="C27" s="55">
        <v>200.5</v>
      </c>
      <c r="D27" s="55">
        <v>171.7</v>
      </c>
      <c r="E27" s="55">
        <v>160.6</v>
      </c>
      <c r="F27" s="55">
        <v>163.9</v>
      </c>
      <c r="G27" s="55">
        <v>166.8</v>
      </c>
      <c r="H27" s="55">
        <v>119</v>
      </c>
      <c r="I27" s="55">
        <v>1177.5</v>
      </c>
    </row>
    <row r="28" spans="1:9" ht="12.75">
      <c r="A28" s="33"/>
      <c r="B28" s="41"/>
      <c r="C28" s="41"/>
      <c r="D28" s="41"/>
      <c r="E28" s="41"/>
      <c r="F28" s="41"/>
      <c r="G28" s="41"/>
      <c r="H28" s="41"/>
      <c r="I28" s="41"/>
    </row>
    <row r="29" spans="1:9" s="32" customFormat="1" ht="12.75">
      <c r="A29" s="56" t="s">
        <v>331</v>
      </c>
      <c r="B29" s="41"/>
      <c r="C29" s="41"/>
      <c r="D29" s="41"/>
      <c r="E29" s="41"/>
      <c r="F29" s="41"/>
      <c r="G29" s="41"/>
      <c r="H29" s="41"/>
      <c r="I29" s="41"/>
    </row>
    <row r="30" spans="1:9" s="32" customFormat="1" ht="12.75">
      <c r="A30" s="33">
        <v>15</v>
      </c>
      <c r="B30" s="53">
        <v>5.3</v>
      </c>
      <c r="C30" s="53">
        <v>4.2</v>
      </c>
      <c r="D30" s="53">
        <v>6.1</v>
      </c>
      <c r="E30" s="53">
        <v>9</v>
      </c>
      <c r="F30" s="53">
        <v>11.3</v>
      </c>
      <c r="G30" s="53">
        <v>11.6</v>
      </c>
      <c r="H30" s="53">
        <v>11.2</v>
      </c>
      <c r="I30" s="53">
        <v>8</v>
      </c>
    </row>
    <row r="31" spans="1:9" s="32" customFormat="1" ht="12.75">
      <c r="A31" s="33">
        <v>16</v>
      </c>
      <c r="B31" s="53">
        <v>7.7</v>
      </c>
      <c r="C31" s="53">
        <v>7.8</v>
      </c>
      <c r="D31" s="53">
        <v>10.1</v>
      </c>
      <c r="E31" s="53">
        <v>14.5</v>
      </c>
      <c r="F31" s="53">
        <v>16.2</v>
      </c>
      <c r="G31" s="53">
        <v>14.7</v>
      </c>
      <c r="H31" s="53">
        <v>14.6</v>
      </c>
      <c r="I31" s="53">
        <v>11.8</v>
      </c>
    </row>
    <row r="32" spans="1:9" s="32" customFormat="1" ht="12.75">
      <c r="A32" s="33">
        <v>17</v>
      </c>
      <c r="B32" s="53">
        <v>16.3</v>
      </c>
      <c r="C32" s="53">
        <v>14.2</v>
      </c>
      <c r="D32" s="53">
        <v>19.2</v>
      </c>
      <c r="E32" s="53">
        <v>23.7</v>
      </c>
      <c r="F32" s="53">
        <v>23.9</v>
      </c>
      <c r="G32" s="53">
        <v>20.7</v>
      </c>
      <c r="H32" s="53">
        <v>20.9</v>
      </c>
      <c r="I32" s="53">
        <v>19.5</v>
      </c>
    </row>
    <row r="33" spans="1:9" s="32" customFormat="1" ht="12.75">
      <c r="A33" s="33">
        <v>18</v>
      </c>
      <c r="B33" s="53">
        <v>28.2</v>
      </c>
      <c r="C33" s="53">
        <v>30.4</v>
      </c>
      <c r="D33" s="53">
        <v>36.7</v>
      </c>
      <c r="E33" s="53">
        <v>36.8</v>
      </c>
      <c r="F33" s="53">
        <v>38.1</v>
      </c>
      <c r="G33" s="53">
        <v>30.9</v>
      </c>
      <c r="H33" s="53">
        <v>29.9</v>
      </c>
      <c r="I33" s="53">
        <v>32.9</v>
      </c>
    </row>
    <row r="34" spans="1:9" s="32" customFormat="1" ht="12.75">
      <c r="A34" s="33">
        <v>19</v>
      </c>
      <c r="B34" s="53">
        <v>40.3</v>
      </c>
      <c r="C34" s="53">
        <v>44.3</v>
      </c>
      <c r="D34" s="53">
        <v>49.7</v>
      </c>
      <c r="E34" s="53">
        <v>50.4</v>
      </c>
      <c r="F34" s="53">
        <v>50.4</v>
      </c>
      <c r="G34" s="53">
        <v>40.4</v>
      </c>
      <c r="H34" s="53">
        <v>38.5</v>
      </c>
      <c r="I34" s="53">
        <v>45</v>
      </c>
    </row>
    <row r="35" spans="1:9" s="32" customFormat="1" ht="12.75">
      <c r="A35" s="33">
        <v>20</v>
      </c>
      <c r="B35" s="54">
        <v>-50.5</v>
      </c>
      <c r="C35" s="53">
        <v>56.2</v>
      </c>
      <c r="D35" s="53">
        <v>62.7</v>
      </c>
      <c r="E35" s="53">
        <v>61.8</v>
      </c>
      <c r="F35" s="53">
        <v>62.6</v>
      </c>
      <c r="G35" s="53">
        <v>54.1</v>
      </c>
      <c r="H35" s="53">
        <v>49.3</v>
      </c>
      <c r="I35" s="53">
        <v>56.8</v>
      </c>
    </row>
    <row r="36" spans="1:9" s="32" customFormat="1" ht="12.75">
      <c r="A36" s="33">
        <v>21</v>
      </c>
      <c r="B36" s="53"/>
      <c r="C36" s="53">
        <v>65.6</v>
      </c>
      <c r="D36" s="53">
        <v>70.4</v>
      </c>
      <c r="E36" s="53">
        <v>71.3</v>
      </c>
      <c r="F36" s="53">
        <v>69.2</v>
      </c>
      <c r="G36" s="53">
        <v>64.1</v>
      </c>
      <c r="H36" s="53">
        <v>60</v>
      </c>
      <c r="I36" s="53">
        <v>65.1</v>
      </c>
    </row>
    <row r="37" spans="1:9" s="32" customFormat="1" ht="12.75">
      <c r="A37" s="33">
        <v>22</v>
      </c>
      <c r="B37" s="53"/>
      <c r="C37" s="53">
        <v>72.2</v>
      </c>
      <c r="D37" s="53">
        <v>75.5</v>
      </c>
      <c r="E37" s="53">
        <v>77.1</v>
      </c>
      <c r="F37" s="53">
        <v>75.5</v>
      </c>
      <c r="G37" s="53">
        <v>72.1</v>
      </c>
      <c r="H37" s="53">
        <v>68.5</v>
      </c>
      <c r="I37" s="53">
        <v>71.3</v>
      </c>
    </row>
    <row r="38" spans="1:9" s="32" customFormat="1" ht="12.75">
      <c r="A38" s="33">
        <v>23</v>
      </c>
      <c r="B38" s="53"/>
      <c r="C38" s="53">
        <v>77.7</v>
      </c>
      <c r="D38" s="53">
        <v>80.4</v>
      </c>
      <c r="E38" s="53">
        <v>81.7</v>
      </c>
      <c r="F38" s="53">
        <v>80</v>
      </c>
      <c r="G38" s="53">
        <v>77.9</v>
      </c>
      <c r="H38" s="53">
        <v>74.6</v>
      </c>
      <c r="I38" s="53">
        <v>75.9</v>
      </c>
    </row>
    <row r="39" spans="1:9" s="32" customFormat="1" ht="12.75">
      <c r="A39" s="33">
        <v>24</v>
      </c>
      <c r="B39" s="53"/>
      <c r="C39" s="53">
        <v>83.1</v>
      </c>
      <c r="D39" s="53">
        <v>84.2</v>
      </c>
      <c r="E39" s="53">
        <v>86</v>
      </c>
      <c r="F39" s="53">
        <v>84.3</v>
      </c>
      <c r="G39" s="53">
        <v>81.6</v>
      </c>
      <c r="H39" s="53">
        <v>76.8</v>
      </c>
      <c r="I39" s="53">
        <v>79.4</v>
      </c>
    </row>
    <row r="40" spans="1:9" s="32" customFormat="1" ht="12.75">
      <c r="A40" s="33">
        <v>25</v>
      </c>
      <c r="B40" s="53"/>
      <c r="C40" s="54">
        <v>-86.9</v>
      </c>
      <c r="D40" s="53">
        <v>87.6</v>
      </c>
      <c r="E40" s="53">
        <v>88.4</v>
      </c>
      <c r="F40" s="53">
        <v>85.9</v>
      </c>
      <c r="G40" s="53">
        <v>84.6</v>
      </c>
      <c r="H40" s="53">
        <v>82.8</v>
      </c>
      <c r="I40" s="53">
        <v>82.2</v>
      </c>
    </row>
    <row r="41" spans="1:9" s="32" customFormat="1" ht="12.75">
      <c r="A41" s="33">
        <v>26</v>
      </c>
      <c r="B41" s="53"/>
      <c r="C41" s="53"/>
      <c r="D41" s="53">
        <v>89.9</v>
      </c>
      <c r="E41" s="53">
        <v>90.9</v>
      </c>
      <c r="F41" s="53">
        <v>88.1</v>
      </c>
      <c r="G41" s="53">
        <v>86.4</v>
      </c>
      <c r="H41" s="53">
        <v>86</v>
      </c>
      <c r="I41" s="53">
        <v>83.9</v>
      </c>
    </row>
    <row r="42" spans="1:9" s="32" customFormat="1" ht="12.75">
      <c r="A42" s="33">
        <v>27</v>
      </c>
      <c r="B42" s="53"/>
      <c r="C42" s="53"/>
      <c r="D42" s="53">
        <v>92.1</v>
      </c>
      <c r="E42" s="53">
        <v>93</v>
      </c>
      <c r="F42" s="53">
        <v>90</v>
      </c>
      <c r="G42" s="53">
        <v>87.6</v>
      </c>
      <c r="H42" s="53">
        <v>88</v>
      </c>
      <c r="I42" s="53">
        <v>85.3</v>
      </c>
    </row>
    <row r="43" spans="1:9" s="32" customFormat="1" ht="12.75">
      <c r="A43" s="33">
        <v>28</v>
      </c>
      <c r="B43" s="53"/>
      <c r="C43" s="53"/>
      <c r="D43" s="53">
        <v>93.1</v>
      </c>
      <c r="E43" s="53">
        <v>93.8</v>
      </c>
      <c r="F43" s="53">
        <v>91.8</v>
      </c>
      <c r="G43" s="53">
        <v>88.5</v>
      </c>
      <c r="H43" s="53">
        <v>89</v>
      </c>
      <c r="I43" s="53">
        <v>86.1</v>
      </c>
    </row>
    <row r="44" spans="1:9" s="32" customFormat="1" ht="12.75">
      <c r="A44" s="33">
        <v>29</v>
      </c>
      <c r="B44" s="53"/>
      <c r="C44" s="53"/>
      <c r="D44" s="53">
        <v>94.3</v>
      </c>
      <c r="E44" s="53">
        <v>94.9</v>
      </c>
      <c r="F44" s="53">
        <v>94.1</v>
      </c>
      <c r="G44" s="53">
        <v>89.5</v>
      </c>
      <c r="H44" s="53">
        <v>89.7</v>
      </c>
      <c r="I44" s="53">
        <v>87</v>
      </c>
    </row>
    <row r="45" spans="1:9" s="32" customFormat="1" ht="12.75">
      <c r="A45" s="33">
        <v>30</v>
      </c>
      <c r="D45" s="58">
        <v>-94.5</v>
      </c>
      <c r="E45" s="32">
        <v>95.6</v>
      </c>
      <c r="F45" s="32">
        <v>94.3</v>
      </c>
      <c r="G45" s="32">
        <v>89.9</v>
      </c>
      <c r="H45" s="32">
        <v>90.6</v>
      </c>
      <c r="I45" s="32">
        <v>87.3</v>
      </c>
    </row>
    <row r="46" spans="1:9" ht="12.75">
      <c r="A46" s="33" t="s">
        <v>99</v>
      </c>
      <c r="B46" s="55">
        <v>747</v>
      </c>
      <c r="C46" s="55">
        <v>765</v>
      </c>
      <c r="D46" s="55">
        <v>727</v>
      </c>
      <c r="E46" s="55">
        <v>609</v>
      </c>
      <c r="F46" s="55">
        <v>605</v>
      </c>
      <c r="G46" s="55">
        <v>587</v>
      </c>
      <c r="H46" s="55">
        <v>523</v>
      </c>
      <c r="I46" s="55">
        <v>4564</v>
      </c>
    </row>
    <row r="47" spans="1:9" ht="12.75">
      <c r="A47" s="65" t="s">
        <v>328</v>
      </c>
      <c r="B47" s="41"/>
      <c r="C47" s="41"/>
      <c r="D47" s="41"/>
      <c r="E47" s="41"/>
      <c r="F47" s="41"/>
      <c r="G47" s="41"/>
      <c r="H47" s="41"/>
      <c r="I47" s="41"/>
    </row>
    <row r="48" spans="1:9" ht="12.75">
      <c r="A48" s="33">
        <v>15</v>
      </c>
      <c r="B48" s="53">
        <v>13.3</v>
      </c>
      <c r="C48" s="53">
        <v>15.6</v>
      </c>
      <c r="D48" s="53">
        <v>17.6</v>
      </c>
      <c r="E48" s="53">
        <v>23.7</v>
      </c>
      <c r="F48" s="53">
        <v>19.4</v>
      </c>
      <c r="G48" s="53">
        <v>31.2</v>
      </c>
      <c r="H48" s="53">
        <v>29.1</v>
      </c>
      <c r="I48" s="53">
        <v>20.7</v>
      </c>
    </row>
    <row r="49" spans="1:9" ht="12.75">
      <c r="A49" s="33">
        <v>16</v>
      </c>
      <c r="B49" s="53">
        <v>22.6</v>
      </c>
      <c r="C49" s="53">
        <v>24.5</v>
      </c>
      <c r="D49" s="53">
        <v>25.7</v>
      </c>
      <c r="E49" s="53">
        <v>30.8</v>
      </c>
      <c r="F49" s="53">
        <v>27.6</v>
      </c>
      <c r="G49" s="53">
        <v>38.5</v>
      </c>
      <c r="H49" s="53">
        <v>41.9</v>
      </c>
      <c r="I49" s="53">
        <v>29.4</v>
      </c>
    </row>
    <row r="50" spans="1:9" ht="12.75">
      <c r="A50" s="33">
        <v>17</v>
      </c>
      <c r="B50" s="53">
        <v>33.6</v>
      </c>
      <c r="C50" s="53">
        <v>33.3</v>
      </c>
      <c r="D50" s="53">
        <v>39.1</v>
      </c>
      <c r="E50" s="53">
        <v>42.6</v>
      </c>
      <c r="F50" s="53">
        <v>42</v>
      </c>
      <c r="G50" s="53">
        <v>59.7</v>
      </c>
      <c r="H50" s="53">
        <v>57.7</v>
      </c>
      <c r="I50" s="53">
        <v>42.9</v>
      </c>
    </row>
    <row r="51" spans="1:9" ht="12.75">
      <c r="A51" s="33">
        <v>18</v>
      </c>
      <c r="B51" s="53">
        <v>51.2</v>
      </c>
      <c r="C51" s="53">
        <v>55</v>
      </c>
      <c r="D51" s="53">
        <v>59.7</v>
      </c>
      <c r="E51" s="53">
        <v>61.5</v>
      </c>
      <c r="F51" s="53">
        <v>63.1</v>
      </c>
      <c r="G51" s="53">
        <v>66.8</v>
      </c>
      <c r="H51" s="53">
        <v>67.9</v>
      </c>
      <c r="I51" s="53">
        <v>60.1</v>
      </c>
    </row>
    <row r="52" spans="1:9" ht="12.75">
      <c r="A52" s="33">
        <v>19</v>
      </c>
      <c r="B52" s="53">
        <v>63.4</v>
      </c>
      <c r="C52" s="53">
        <v>68.1</v>
      </c>
      <c r="D52" s="53">
        <v>70.6</v>
      </c>
      <c r="E52" s="53">
        <v>73</v>
      </c>
      <c r="F52" s="53">
        <v>71.5</v>
      </c>
      <c r="G52" s="53">
        <v>71.5</v>
      </c>
      <c r="H52" s="53">
        <v>76.5</v>
      </c>
      <c r="I52" s="53">
        <v>70.2</v>
      </c>
    </row>
    <row r="53" spans="1:9" ht="12.75">
      <c r="A53" s="33">
        <v>20</v>
      </c>
      <c r="B53" s="54">
        <v>-69.8</v>
      </c>
      <c r="C53" s="53">
        <v>76.5</v>
      </c>
      <c r="D53" s="53">
        <v>79.1</v>
      </c>
      <c r="E53" s="53">
        <v>79.2</v>
      </c>
      <c r="F53" s="53">
        <v>78.9</v>
      </c>
      <c r="G53" s="53">
        <v>76.5</v>
      </c>
      <c r="H53" s="53">
        <v>82</v>
      </c>
      <c r="I53" s="53">
        <v>77.1</v>
      </c>
    </row>
    <row r="54" spans="1:9" ht="12.75">
      <c r="A54" s="33">
        <v>21</v>
      </c>
      <c r="B54" s="53"/>
      <c r="C54" s="53">
        <v>81</v>
      </c>
      <c r="D54" s="53">
        <v>83.2</v>
      </c>
      <c r="E54" s="53">
        <v>84.3</v>
      </c>
      <c r="F54" s="53">
        <v>81.1</v>
      </c>
      <c r="G54" s="53">
        <v>79.8</v>
      </c>
      <c r="H54" s="53">
        <v>84.8</v>
      </c>
      <c r="I54" s="53">
        <v>81.1</v>
      </c>
    </row>
    <row r="55" spans="1:9" ht="12.75">
      <c r="A55" s="33">
        <v>22</v>
      </c>
      <c r="B55" s="53"/>
      <c r="C55" s="53">
        <v>85.9</v>
      </c>
      <c r="D55" s="53">
        <v>86</v>
      </c>
      <c r="E55" s="53">
        <v>85.4</v>
      </c>
      <c r="F55" s="53">
        <v>83.7</v>
      </c>
      <c r="G55" s="53">
        <v>83.1</v>
      </c>
      <c r="H55" s="53">
        <v>86</v>
      </c>
      <c r="I55" s="53">
        <v>83.8</v>
      </c>
    </row>
    <row r="56" spans="1:9" ht="12.75">
      <c r="A56" s="33">
        <v>23</v>
      </c>
      <c r="B56" s="53"/>
      <c r="C56" s="53">
        <v>88.5</v>
      </c>
      <c r="D56" s="53">
        <v>88.3</v>
      </c>
      <c r="E56" s="53">
        <v>86.6</v>
      </c>
      <c r="F56" s="53">
        <v>85.4</v>
      </c>
      <c r="G56" s="53">
        <v>85.7</v>
      </c>
      <c r="H56" s="53">
        <v>87.6</v>
      </c>
      <c r="I56" s="53">
        <v>85.6</v>
      </c>
    </row>
    <row r="57" spans="1:9" ht="12.75">
      <c r="A57" s="33">
        <v>24</v>
      </c>
      <c r="B57" s="53"/>
      <c r="C57" s="53">
        <v>89.7</v>
      </c>
      <c r="D57" s="53">
        <v>89.6</v>
      </c>
      <c r="E57" s="53">
        <v>88.8</v>
      </c>
      <c r="F57" s="53">
        <v>88</v>
      </c>
      <c r="G57" s="53">
        <v>86.9</v>
      </c>
      <c r="H57" s="53">
        <v>89.1</v>
      </c>
      <c r="I57" s="53">
        <v>87</v>
      </c>
    </row>
    <row r="58" spans="1:9" ht="12.75">
      <c r="A58" s="33">
        <v>25</v>
      </c>
      <c r="B58" s="53"/>
      <c r="C58" s="54">
        <v>-90.9</v>
      </c>
      <c r="D58" s="53">
        <v>91.7</v>
      </c>
      <c r="E58" s="53">
        <v>89.7</v>
      </c>
      <c r="F58" s="53">
        <v>89.7</v>
      </c>
      <c r="G58" s="53">
        <v>88.3</v>
      </c>
      <c r="H58" s="53">
        <v>89.9</v>
      </c>
      <c r="I58" s="53">
        <v>88.1</v>
      </c>
    </row>
    <row r="59" spans="1:9" ht="12.75">
      <c r="A59" s="33">
        <v>26</v>
      </c>
      <c r="B59" s="53"/>
      <c r="C59" s="53"/>
      <c r="D59" s="53">
        <v>92.5</v>
      </c>
      <c r="E59" s="53">
        <v>90.6</v>
      </c>
      <c r="F59" s="53">
        <v>91</v>
      </c>
      <c r="G59" s="53">
        <v>88.7</v>
      </c>
      <c r="H59" s="53">
        <v>90.3</v>
      </c>
      <c r="I59" s="53">
        <v>88.8</v>
      </c>
    </row>
    <row r="60" spans="1:9" ht="12.75">
      <c r="A60" s="33">
        <v>27</v>
      </c>
      <c r="B60" s="53"/>
      <c r="C60" s="53"/>
      <c r="D60" s="53">
        <v>93</v>
      </c>
      <c r="E60" s="53">
        <v>91.8</v>
      </c>
      <c r="F60" s="53">
        <v>91.9</v>
      </c>
      <c r="G60" s="53">
        <v>89.2</v>
      </c>
      <c r="H60" s="53">
        <v>90.9</v>
      </c>
      <c r="I60" s="53">
        <v>89.4</v>
      </c>
    </row>
    <row r="61" spans="1:9" ht="12.75">
      <c r="A61" s="33">
        <v>28</v>
      </c>
      <c r="B61" s="53"/>
      <c r="C61" s="53"/>
      <c r="D61" s="53">
        <v>94.6</v>
      </c>
      <c r="E61" s="53">
        <v>93.1</v>
      </c>
      <c r="F61" s="53">
        <v>92.8</v>
      </c>
      <c r="G61" s="53">
        <v>90.5</v>
      </c>
      <c r="H61" s="53">
        <v>91.9</v>
      </c>
      <c r="I61" s="53">
        <v>90.4</v>
      </c>
    </row>
    <row r="62" spans="1:9" ht="12.75">
      <c r="A62" s="33">
        <v>29</v>
      </c>
      <c r="B62" s="53"/>
      <c r="C62" s="53"/>
      <c r="D62" s="53">
        <v>95.1</v>
      </c>
      <c r="E62" s="53">
        <v>93.7</v>
      </c>
      <c r="F62" s="53">
        <v>93.4</v>
      </c>
      <c r="G62" s="53">
        <v>91.5</v>
      </c>
      <c r="H62" s="53">
        <v>92.3</v>
      </c>
      <c r="I62" s="53">
        <v>90.8</v>
      </c>
    </row>
    <row r="63" spans="1:9" ht="12.75">
      <c r="A63" s="33">
        <v>30</v>
      </c>
      <c r="B63" s="53"/>
      <c r="C63" s="53"/>
      <c r="D63" s="54">
        <v>-95.6</v>
      </c>
      <c r="E63" s="53">
        <v>93.9</v>
      </c>
      <c r="F63" s="53">
        <v>94.6</v>
      </c>
      <c r="G63" s="53">
        <v>91.6</v>
      </c>
      <c r="H63" s="53">
        <v>92.4</v>
      </c>
      <c r="I63" s="53">
        <v>91.1</v>
      </c>
    </row>
    <row r="64" spans="1:9" ht="12.75">
      <c r="A64" s="33" t="s">
        <v>99</v>
      </c>
      <c r="B64" s="55">
        <v>747</v>
      </c>
      <c r="C64" s="55">
        <v>765</v>
      </c>
      <c r="D64" s="55">
        <v>727</v>
      </c>
      <c r="E64" s="55">
        <v>609</v>
      </c>
      <c r="F64" s="55">
        <v>605</v>
      </c>
      <c r="G64" s="55">
        <v>587</v>
      </c>
      <c r="H64" s="55">
        <v>523</v>
      </c>
      <c r="I64" s="55">
        <v>4564</v>
      </c>
    </row>
    <row r="65" spans="1:9" ht="12.75">
      <c r="A65" s="42" t="s">
        <v>79</v>
      </c>
      <c r="B65" s="42"/>
      <c r="C65" s="42"/>
      <c r="D65" s="42"/>
      <c r="E65" s="42"/>
      <c r="F65" s="42"/>
      <c r="G65" s="42"/>
      <c r="H65" s="42"/>
      <c r="I65" s="42"/>
    </row>
    <row r="66" spans="1:9" ht="12.75">
      <c r="A66" s="63"/>
      <c r="B66" s="63"/>
      <c r="C66" s="63"/>
      <c r="D66" s="63"/>
      <c r="E66" s="63"/>
      <c r="F66" s="63"/>
      <c r="G66" s="63"/>
      <c r="H66" s="63"/>
      <c r="I66" s="63"/>
    </row>
    <row r="67" spans="1:9" ht="12.75">
      <c r="A67" s="67"/>
      <c r="B67" s="64"/>
      <c r="C67" s="64"/>
      <c r="D67" s="64"/>
      <c r="E67" s="64"/>
      <c r="F67" s="64"/>
      <c r="G67" s="64"/>
      <c r="H67" s="64"/>
      <c r="I67" s="64"/>
    </row>
    <row r="68" spans="1:9" ht="12.75">
      <c r="A68" s="67" t="s">
        <v>205</v>
      </c>
      <c r="B68" s="64"/>
      <c r="C68" s="64"/>
      <c r="D68" s="64"/>
      <c r="E68" s="64"/>
      <c r="F68" s="64"/>
      <c r="G68" s="64"/>
      <c r="H68" s="64"/>
      <c r="I68" s="64"/>
    </row>
    <row r="69" spans="1:9" ht="12.75">
      <c r="A69" s="67" t="s">
        <v>204</v>
      </c>
      <c r="B69" s="64"/>
      <c r="C69" s="64"/>
      <c r="D69" s="64"/>
      <c r="E69" s="64"/>
      <c r="F69" s="64"/>
      <c r="G69" s="64"/>
      <c r="H69" s="64"/>
      <c r="I69" s="64"/>
    </row>
    <row r="70" spans="1:9" ht="12.75">
      <c r="A70" s="68"/>
      <c r="B70" s="42"/>
      <c r="C70" s="42"/>
      <c r="D70" s="42"/>
      <c r="E70" s="42"/>
      <c r="F70" s="42"/>
      <c r="G70" s="42"/>
      <c r="H70" s="42"/>
      <c r="I70" s="42"/>
    </row>
    <row r="71" spans="1:9" ht="12.75">
      <c r="A71" s="35"/>
      <c r="B71" s="35"/>
      <c r="C71" s="35"/>
      <c r="D71" s="35" t="s">
        <v>71</v>
      </c>
      <c r="E71" s="35"/>
      <c r="F71" s="35"/>
      <c r="G71" s="35"/>
      <c r="H71" s="35"/>
      <c r="I71" s="35" t="s">
        <v>238</v>
      </c>
    </row>
    <row r="72" spans="1:9" ht="12.75">
      <c r="A72" s="39"/>
      <c r="B72" s="47" t="s">
        <v>54</v>
      </c>
      <c r="C72" s="47" t="s">
        <v>55</v>
      </c>
      <c r="D72" s="47" t="s">
        <v>56</v>
      </c>
      <c r="E72" s="47" t="s">
        <v>57</v>
      </c>
      <c r="F72" s="47" t="s">
        <v>58</v>
      </c>
      <c r="G72" s="47" t="s">
        <v>59</v>
      </c>
      <c r="H72" s="47" t="s">
        <v>60</v>
      </c>
      <c r="I72" s="47"/>
    </row>
    <row r="73" spans="1:9" ht="12.75">
      <c r="A73" s="38"/>
      <c r="B73" s="38"/>
      <c r="C73" s="38"/>
      <c r="D73" s="38" t="s">
        <v>72</v>
      </c>
      <c r="E73" s="38"/>
      <c r="F73" s="38"/>
      <c r="G73" s="38"/>
      <c r="H73" s="38"/>
      <c r="I73" s="38"/>
    </row>
    <row r="74" spans="1:9" ht="12.75">
      <c r="A74" s="39"/>
      <c r="B74" s="47" t="s">
        <v>231</v>
      </c>
      <c r="C74" s="47" t="s">
        <v>232</v>
      </c>
      <c r="D74" s="47" t="s">
        <v>233</v>
      </c>
      <c r="E74" s="47" t="s">
        <v>234</v>
      </c>
      <c r="F74" s="47" t="s">
        <v>235</v>
      </c>
      <c r="G74" s="47" t="s">
        <v>236</v>
      </c>
      <c r="H74" s="47" t="s">
        <v>237</v>
      </c>
      <c r="I74" s="47"/>
    </row>
    <row r="76" ht="12.75">
      <c r="A76" s="56" t="s">
        <v>329</v>
      </c>
    </row>
    <row r="77" spans="1:9" s="32" customFormat="1" ht="12.75">
      <c r="A77" s="33">
        <v>15</v>
      </c>
      <c r="B77" s="53">
        <v>1.6</v>
      </c>
      <c r="C77" s="53">
        <v>1.3</v>
      </c>
      <c r="D77" s="53">
        <v>2.5</v>
      </c>
      <c r="E77" s="53">
        <v>2.6</v>
      </c>
      <c r="F77" s="53">
        <v>2.5</v>
      </c>
      <c r="G77" s="53">
        <v>2.8</v>
      </c>
      <c r="H77" s="53">
        <v>1.2</v>
      </c>
      <c r="I77" s="43">
        <v>2</v>
      </c>
    </row>
    <row r="78" spans="1:9" s="32" customFormat="1" ht="12.75">
      <c r="A78" s="33">
        <v>16</v>
      </c>
      <c r="B78" s="53">
        <v>3.8</v>
      </c>
      <c r="C78" s="53">
        <v>3.7</v>
      </c>
      <c r="D78" s="53">
        <v>6.1</v>
      </c>
      <c r="E78" s="53">
        <v>5.2</v>
      </c>
      <c r="F78" s="53">
        <v>5.3</v>
      </c>
      <c r="G78" s="53">
        <v>5.7</v>
      </c>
      <c r="H78" s="53">
        <v>3.5</v>
      </c>
      <c r="I78" s="43">
        <v>4.8</v>
      </c>
    </row>
    <row r="79" spans="1:9" s="32" customFormat="1" ht="12.75">
      <c r="A79" s="33">
        <v>17</v>
      </c>
      <c r="B79" s="53">
        <v>9.9</v>
      </c>
      <c r="C79" s="53">
        <v>10.2</v>
      </c>
      <c r="D79" s="53">
        <v>14.8</v>
      </c>
      <c r="E79" s="53">
        <v>13.6</v>
      </c>
      <c r="F79" s="53">
        <v>13.8</v>
      </c>
      <c r="G79" s="53">
        <v>9.9</v>
      </c>
      <c r="H79" s="53">
        <v>11.4</v>
      </c>
      <c r="I79" s="43">
        <v>11.9</v>
      </c>
    </row>
    <row r="80" spans="1:9" s="32" customFormat="1" ht="12.75">
      <c r="A80" s="33">
        <v>18</v>
      </c>
      <c r="B80" s="53">
        <v>17.8</v>
      </c>
      <c r="C80" s="53">
        <v>20.1</v>
      </c>
      <c r="D80" s="53">
        <v>27.6</v>
      </c>
      <c r="E80" s="53">
        <v>22.2</v>
      </c>
      <c r="F80" s="53">
        <v>24</v>
      </c>
      <c r="G80" s="53">
        <v>17.2</v>
      </c>
      <c r="H80" s="53">
        <v>18.4</v>
      </c>
      <c r="I80" s="43">
        <v>21.4</v>
      </c>
    </row>
    <row r="81" spans="1:9" s="32" customFormat="1" ht="12.75">
      <c r="A81" s="33">
        <v>19</v>
      </c>
      <c r="B81" s="53">
        <v>25.5</v>
      </c>
      <c r="C81" s="53">
        <v>30.2</v>
      </c>
      <c r="D81" s="53">
        <v>38.4</v>
      </c>
      <c r="E81" s="53">
        <v>35.3</v>
      </c>
      <c r="F81" s="53">
        <v>36.9</v>
      </c>
      <c r="G81" s="53">
        <v>31</v>
      </c>
      <c r="H81" s="53">
        <v>28.7</v>
      </c>
      <c r="I81" s="43">
        <v>32.7</v>
      </c>
    </row>
    <row r="82" spans="1:9" s="32" customFormat="1" ht="12.75">
      <c r="A82" s="33">
        <v>20</v>
      </c>
      <c r="B82" s="54">
        <v>-35.2</v>
      </c>
      <c r="C82" s="53">
        <v>40.2</v>
      </c>
      <c r="D82" s="53">
        <v>52</v>
      </c>
      <c r="E82" s="53">
        <v>48.1</v>
      </c>
      <c r="F82" s="53">
        <v>49.8</v>
      </c>
      <c r="G82" s="53">
        <v>44.8</v>
      </c>
      <c r="H82" s="53">
        <v>40</v>
      </c>
      <c r="I82" s="43">
        <v>44.5</v>
      </c>
    </row>
    <row r="83" spans="1:9" s="32" customFormat="1" ht="12.75">
      <c r="A83" s="33">
        <v>21</v>
      </c>
      <c r="B83" s="53"/>
      <c r="C83" s="53">
        <v>51.3</v>
      </c>
      <c r="D83" s="53">
        <v>58.7</v>
      </c>
      <c r="E83" s="53">
        <v>57.9</v>
      </c>
      <c r="F83" s="53">
        <v>59.3</v>
      </c>
      <c r="G83" s="53">
        <v>57.5</v>
      </c>
      <c r="H83" s="53">
        <v>52.7</v>
      </c>
      <c r="I83" s="43">
        <v>54.3</v>
      </c>
    </row>
    <row r="84" spans="1:9" s="32" customFormat="1" ht="12.75">
      <c r="A84" s="33">
        <v>22</v>
      </c>
      <c r="B84" s="53"/>
      <c r="C84" s="53">
        <v>58.7</v>
      </c>
      <c r="D84" s="53">
        <v>65.9</v>
      </c>
      <c r="E84" s="53">
        <v>64.1</v>
      </c>
      <c r="F84" s="53">
        <v>68.1</v>
      </c>
      <c r="G84" s="53">
        <v>66.5</v>
      </c>
      <c r="H84" s="53">
        <v>63.6</v>
      </c>
      <c r="I84" s="43">
        <v>61.8</v>
      </c>
    </row>
    <row r="85" spans="1:9" s="32" customFormat="1" ht="12.75">
      <c r="A85" s="33">
        <v>23</v>
      </c>
      <c r="B85" s="53"/>
      <c r="C85" s="53">
        <v>64.9</v>
      </c>
      <c r="D85" s="53">
        <v>71.6</v>
      </c>
      <c r="E85" s="53">
        <v>69.7</v>
      </c>
      <c r="F85" s="53">
        <v>75.9</v>
      </c>
      <c r="G85" s="53">
        <v>73</v>
      </c>
      <c r="H85" s="53">
        <v>70.4</v>
      </c>
      <c r="I85" s="43">
        <v>67.6</v>
      </c>
    </row>
    <row r="86" spans="1:9" s="32" customFormat="1" ht="12.75">
      <c r="A86" s="33">
        <v>24</v>
      </c>
      <c r="B86" s="53"/>
      <c r="C86" s="53">
        <v>70.2</v>
      </c>
      <c r="D86" s="53">
        <v>76.4</v>
      </c>
      <c r="E86" s="53">
        <v>74.8</v>
      </c>
      <c r="F86" s="53">
        <v>80.8</v>
      </c>
      <c r="G86" s="53">
        <v>78.8</v>
      </c>
      <c r="H86" s="53">
        <v>75.9</v>
      </c>
      <c r="I86" s="43">
        <v>72.3</v>
      </c>
    </row>
    <row r="87" spans="1:9" s="32" customFormat="1" ht="12.75">
      <c r="A87" s="33">
        <v>25</v>
      </c>
      <c r="B87" s="53"/>
      <c r="C87" s="54">
        <v>-74.4</v>
      </c>
      <c r="D87" s="53">
        <v>80.8</v>
      </c>
      <c r="E87" s="53">
        <v>77.6</v>
      </c>
      <c r="F87" s="53">
        <v>84.2</v>
      </c>
      <c r="G87" s="53">
        <v>83.3</v>
      </c>
      <c r="H87" s="53">
        <v>83.6</v>
      </c>
      <c r="I87" s="43">
        <v>76.2</v>
      </c>
    </row>
    <row r="88" spans="1:9" s="32" customFormat="1" ht="12.75">
      <c r="A88" s="33">
        <v>26</v>
      </c>
      <c r="B88" s="53"/>
      <c r="C88" s="53"/>
      <c r="D88" s="53">
        <v>84.8</v>
      </c>
      <c r="E88" s="53">
        <v>81.4</v>
      </c>
      <c r="F88" s="53">
        <v>86.9</v>
      </c>
      <c r="G88" s="53">
        <v>85.6</v>
      </c>
      <c r="H88" s="53">
        <v>86.3</v>
      </c>
      <c r="I88" s="43">
        <v>78.7</v>
      </c>
    </row>
    <row r="89" spans="1:9" s="32" customFormat="1" ht="12.75">
      <c r="A89" s="33">
        <v>27</v>
      </c>
      <c r="B89" s="53"/>
      <c r="C89" s="53"/>
      <c r="D89" s="53">
        <v>87.2</v>
      </c>
      <c r="E89" s="53">
        <v>85</v>
      </c>
      <c r="F89" s="53">
        <v>89.2</v>
      </c>
      <c r="G89" s="53">
        <v>86.8</v>
      </c>
      <c r="H89" s="53">
        <v>89.3</v>
      </c>
      <c r="I89" s="43">
        <v>80.8</v>
      </c>
    </row>
    <row r="90" spans="1:9" s="32" customFormat="1" ht="12.75">
      <c r="A90" s="33">
        <v>28</v>
      </c>
      <c r="B90" s="53"/>
      <c r="C90" s="53"/>
      <c r="D90" s="53">
        <v>89</v>
      </c>
      <c r="E90" s="53">
        <v>87.9</v>
      </c>
      <c r="F90" s="53">
        <v>90.8</v>
      </c>
      <c r="G90" s="53">
        <v>87.8</v>
      </c>
      <c r="H90" s="53">
        <v>90.8</v>
      </c>
      <c r="I90" s="43">
        <v>82.1</v>
      </c>
    </row>
    <row r="91" spans="1:9" s="32" customFormat="1" ht="12.75">
      <c r="A91" s="33">
        <v>29</v>
      </c>
      <c r="B91" s="53"/>
      <c r="C91" s="53"/>
      <c r="D91" s="53">
        <v>90.5</v>
      </c>
      <c r="E91" s="53">
        <v>89.3</v>
      </c>
      <c r="F91" s="53">
        <v>92.1</v>
      </c>
      <c r="G91" s="53">
        <v>89.6</v>
      </c>
      <c r="H91" s="53">
        <v>91.5</v>
      </c>
      <c r="I91" s="43">
        <v>83</v>
      </c>
    </row>
    <row r="92" spans="1:9" s="32" customFormat="1" ht="12.75">
      <c r="A92" s="33">
        <v>30</v>
      </c>
      <c r="B92" s="53"/>
      <c r="C92" s="53"/>
      <c r="D92" s="54">
        <v>-90.7</v>
      </c>
      <c r="E92" s="53">
        <v>90.8</v>
      </c>
      <c r="F92" s="53">
        <v>93.6</v>
      </c>
      <c r="G92" s="53">
        <v>90.1</v>
      </c>
      <c r="H92" s="53">
        <v>92.3</v>
      </c>
      <c r="I92" s="43">
        <v>83.6</v>
      </c>
    </row>
    <row r="93" spans="1:9" ht="12.75">
      <c r="A93" s="33" t="s">
        <v>99</v>
      </c>
      <c r="B93" s="55">
        <v>746</v>
      </c>
      <c r="C93" s="55">
        <v>764</v>
      </c>
      <c r="D93" s="55">
        <v>725</v>
      </c>
      <c r="E93" s="55">
        <v>609</v>
      </c>
      <c r="F93" s="55">
        <v>604</v>
      </c>
      <c r="G93" s="55">
        <v>587</v>
      </c>
      <c r="H93" s="55">
        <v>522</v>
      </c>
      <c r="I93" s="55">
        <v>4577</v>
      </c>
    </row>
    <row r="94" spans="1:9" s="32" customFormat="1" ht="12.75">
      <c r="A94" s="56" t="s">
        <v>330</v>
      </c>
      <c r="B94" s="41"/>
      <c r="C94" s="41"/>
      <c r="D94" s="41"/>
      <c r="E94" s="41"/>
      <c r="F94" s="41"/>
      <c r="G94" s="41"/>
      <c r="H94" s="41"/>
      <c r="I94" s="41"/>
    </row>
    <row r="95" spans="1:9" s="32" customFormat="1" ht="12.75">
      <c r="A95" s="33">
        <v>15</v>
      </c>
      <c r="B95" s="53">
        <v>0.8</v>
      </c>
      <c r="C95" s="53">
        <v>0.8</v>
      </c>
      <c r="D95" s="53">
        <v>1.1</v>
      </c>
      <c r="E95" s="53">
        <v>0.3</v>
      </c>
      <c r="F95" s="53">
        <v>0.4</v>
      </c>
      <c r="G95" s="53">
        <v>2.2</v>
      </c>
      <c r="H95" s="53">
        <v>1.3</v>
      </c>
      <c r="I95" s="53">
        <v>1</v>
      </c>
    </row>
    <row r="96" spans="1:9" s="32" customFormat="1" ht="12.75">
      <c r="A96" s="33">
        <v>16</v>
      </c>
      <c r="B96" s="53">
        <v>1.3</v>
      </c>
      <c r="C96" s="53">
        <v>1.5</v>
      </c>
      <c r="D96" s="53">
        <v>2.4</v>
      </c>
      <c r="E96" s="53">
        <v>1.3</v>
      </c>
      <c r="F96" s="53">
        <v>1.9</v>
      </c>
      <c r="G96" s="53">
        <v>3.7</v>
      </c>
      <c r="H96" s="53">
        <v>2.9</v>
      </c>
      <c r="I96" s="53">
        <v>2.1</v>
      </c>
    </row>
    <row r="97" spans="1:9" s="32" customFormat="1" ht="12.75">
      <c r="A97" s="33">
        <v>17</v>
      </c>
      <c r="B97" s="53">
        <v>2.4</v>
      </c>
      <c r="C97" s="53">
        <v>3.8</v>
      </c>
      <c r="D97" s="53">
        <v>6.9</v>
      </c>
      <c r="E97" s="53">
        <v>4.9</v>
      </c>
      <c r="F97" s="53">
        <v>5</v>
      </c>
      <c r="G97" s="53">
        <v>7</v>
      </c>
      <c r="H97" s="53">
        <v>8.1</v>
      </c>
      <c r="I97" s="53">
        <v>5.3</v>
      </c>
    </row>
    <row r="98" spans="1:9" s="32" customFormat="1" ht="12.75">
      <c r="A98" s="33">
        <v>18</v>
      </c>
      <c r="B98" s="53">
        <v>5.5</v>
      </c>
      <c r="C98" s="53">
        <v>6.5</v>
      </c>
      <c r="D98" s="53">
        <v>11.4</v>
      </c>
      <c r="E98" s="53">
        <v>10</v>
      </c>
      <c r="F98" s="53">
        <v>12.9</v>
      </c>
      <c r="G98" s="53">
        <v>13.5</v>
      </c>
      <c r="H98" s="53">
        <v>13.8</v>
      </c>
      <c r="I98" s="53">
        <v>10.2</v>
      </c>
    </row>
    <row r="99" spans="1:9" s="32" customFormat="1" ht="12.75">
      <c r="A99" s="33">
        <v>19</v>
      </c>
      <c r="B99" s="53">
        <v>10.2</v>
      </c>
      <c r="C99" s="53">
        <v>10.6</v>
      </c>
      <c r="D99" s="53">
        <v>18.7</v>
      </c>
      <c r="E99" s="53">
        <v>17.2</v>
      </c>
      <c r="F99" s="53">
        <v>21.8</v>
      </c>
      <c r="G99" s="53">
        <v>22.3</v>
      </c>
      <c r="H99" s="53">
        <v>19.9</v>
      </c>
      <c r="I99" s="53">
        <v>16.8</v>
      </c>
    </row>
    <row r="100" spans="1:9" s="32" customFormat="1" ht="12.75">
      <c r="A100" s="33">
        <v>20</v>
      </c>
      <c r="B100" s="54">
        <v>-12.9</v>
      </c>
      <c r="C100" s="53">
        <v>16.7</v>
      </c>
      <c r="D100" s="53">
        <v>24.8</v>
      </c>
      <c r="E100" s="53">
        <v>23.4</v>
      </c>
      <c r="F100" s="53">
        <v>31.4</v>
      </c>
      <c r="G100" s="53">
        <v>32.6</v>
      </c>
      <c r="H100" s="53">
        <v>30.8</v>
      </c>
      <c r="I100" s="53">
        <v>23.9</v>
      </c>
    </row>
    <row r="101" spans="1:9" s="32" customFormat="1" ht="12.75">
      <c r="A101" s="33">
        <v>21</v>
      </c>
      <c r="B101" s="53"/>
      <c r="C101" s="53">
        <v>23.4</v>
      </c>
      <c r="D101" s="53">
        <v>32.1</v>
      </c>
      <c r="E101" s="53">
        <v>30.3</v>
      </c>
      <c r="F101" s="53">
        <v>41.3</v>
      </c>
      <c r="G101" s="53">
        <v>42.9</v>
      </c>
      <c r="H101" s="53">
        <v>39.7</v>
      </c>
      <c r="I101" s="53">
        <v>31.3</v>
      </c>
    </row>
    <row r="102" spans="1:9" s="32" customFormat="1" ht="12.75">
      <c r="A102" s="33">
        <v>22</v>
      </c>
      <c r="B102" s="53"/>
      <c r="C102" s="53">
        <v>31.3</v>
      </c>
      <c r="D102" s="53">
        <v>39.5</v>
      </c>
      <c r="E102" s="53">
        <v>38.6</v>
      </c>
      <c r="F102" s="53">
        <v>49.6</v>
      </c>
      <c r="G102" s="53">
        <v>51.3</v>
      </c>
      <c r="H102" s="53">
        <v>48.8</v>
      </c>
      <c r="I102" s="53">
        <v>38.4</v>
      </c>
    </row>
    <row r="103" spans="1:9" s="32" customFormat="1" ht="12.75">
      <c r="A103" s="33">
        <v>23</v>
      </c>
      <c r="B103" s="53"/>
      <c r="C103" s="53">
        <v>37.1</v>
      </c>
      <c r="D103" s="53">
        <v>47.5</v>
      </c>
      <c r="E103" s="53">
        <v>47.1</v>
      </c>
      <c r="F103" s="53">
        <v>57.1</v>
      </c>
      <c r="G103" s="53">
        <v>58</v>
      </c>
      <c r="H103" s="53">
        <v>58.1</v>
      </c>
      <c r="I103" s="53">
        <v>45</v>
      </c>
    </row>
    <row r="104" spans="1:9" s="32" customFormat="1" ht="12.75">
      <c r="A104" s="33">
        <v>24</v>
      </c>
      <c r="B104" s="53"/>
      <c r="C104" s="53">
        <v>43.4</v>
      </c>
      <c r="D104" s="53">
        <v>53.5</v>
      </c>
      <c r="E104" s="53">
        <v>52.5</v>
      </c>
      <c r="F104" s="53">
        <v>64.7</v>
      </c>
      <c r="G104" s="53">
        <v>65.2</v>
      </c>
      <c r="H104" s="53">
        <v>67.2</v>
      </c>
      <c r="I104" s="53">
        <v>50.8</v>
      </c>
    </row>
    <row r="105" spans="1:9" s="32" customFormat="1" ht="12.75">
      <c r="A105" s="33">
        <v>25</v>
      </c>
      <c r="B105" s="53"/>
      <c r="C105" s="54">
        <v>-48.4</v>
      </c>
      <c r="D105" s="53">
        <v>60.9</v>
      </c>
      <c r="E105" s="53">
        <v>59</v>
      </c>
      <c r="F105" s="53">
        <v>70.2</v>
      </c>
      <c r="G105" s="53">
        <v>70</v>
      </c>
      <c r="H105" s="53">
        <v>71.4</v>
      </c>
      <c r="I105" s="53">
        <v>55.5</v>
      </c>
    </row>
    <row r="106" spans="1:9" s="32" customFormat="1" ht="12.75">
      <c r="A106" s="33">
        <v>26</v>
      </c>
      <c r="B106" s="53"/>
      <c r="C106" s="53"/>
      <c r="D106" s="53">
        <v>66.2</v>
      </c>
      <c r="E106" s="53">
        <v>63.7</v>
      </c>
      <c r="F106" s="53">
        <v>73.5</v>
      </c>
      <c r="G106" s="53">
        <v>74.7</v>
      </c>
      <c r="H106" s="53">
        <v>74.9</v>
      </c>
      <c r="I106" s="53">
        <v>59.3</v>
      </c>
    </row>
    <row r="107" spans="1:9" s="32" customFormat="1" ht="12.75">
      <c r="A107" s="33">
        <v>27</v>
      </c>
      <c r="B107" s="53"/>
      <c r="C107" s="53"/>
      <c r="D107" s="53">
        <v>71.6</v>
      </c>
      <c r="E107" s="53">
        <v>68.2</v>
      </c>
      <c r="F107" s="53">
        <v>77.6</v>
      </c>
      <c r="G107" s="53">
        <v>80.6</v>
      </c>
      <c r="H107" s="53">
        <v>78.3</v>
      </c>
      <c r="I107" s="53">
        <v>62.8</v>
      </c>
    </row>
    <row r="108" spans="1:9" s="32" customFormat="1" ht="12.75">
      <c r="A108" s="33">
        <v>28</v>
      </c>
      <c r="B108" s="53"/>
      <c r="C108" s="53"/>
      <c r="D108" s="53">
        <v>74.3</v>
      </c>
      <c r="E108" s="53">
        <v>71</v>
      </c>
      <c r="F108" s="53">
        <v>81.6</v>
      </c>
      <c r="G108" s="53">
        <v>82.9</v>
      </c>
      <c r="H108" s="53">
        <v>80.5</v>
      </c>
      <c r="I108" s="53">
        <v>64.9</v>
      </c>
    </row>
    <row r="109" spans="1:9" s="32" customFormat="1" ht="12.75">
      <c r="A109" s="33">
        <v>29</v>
      </c>
      <c r="B109" s="53"/>
      <c r="C109" s="53"/>
      <c r="D109" s="53">
        <v>76.9</v>
      </c>
      <c r="E109" s="53">
        <v>74.8</v>
      </c>
      <c r="F109" s="53">
        <v>84.3</v>
      </c>
      <c r="G109" s="53">
        <v>83.7</v>
      </c>
      <c r="H109" s="53">
        <v>83</v>
      </c>
      <c r="I109" s="53">
        <v>66.6</v>
      </c>
    </row>
    <row r="110" spans="1:9" s="63" customFormat="1" ht="12.75">
      <c r="A110" s="69">
        <v>30</v>
      </c>
      <c r="B110" s="53"/>
      <c r="C110" s="53"/>
      <c r="D110" s="54">
        <v>-78.8</v>
      </c>
      <c r="E110" s="53">
        <v>77.2</v>
      </c>
      <c r="F110" s="53">
        <v>85.5</v>
      </c>
      <c r="G110" s="53">
        <v>85.7</v>
      </c>
      <c r="H110" s="53">
        <v>86</v>
      </c>
      <c r="I110" s="53">
        <v>68</v>
      </c>
    </row>
    <row r="111" spans="1:9" s="63" customFormat="1" ht="12.75">
      <c r="A111" s="70" t="s">
        <v>99</v>
      </c>
      <c r="B111" s="71">
        <v>747</v>
      </c>
      <c r="C111" s="71">
        <v>765</v>
      </c>
      <c r="D111" s="71">
        <v>727</v>
      </c>
      <c r="E111" s="71">
        <v>609</v>
      </c>
      <c r="F111" s="71">
        <v>605</v>
      </c>
      <c r="G111" s="71">
        <v>587</v>
      </c>
      <c r="H111" s="71">
        <v>523</v>
      </c>
      <c r="I111" s="71">
        <v>4564</v>
      </c>
    </row>
    <row r="113" ht="14.25">
      <c r="A113" s="32" t="s">
        <v>412</v>
      </c>
    </row>
  </sheetData>
  <mergeCells count="2">
    <mergeCell ref="A2:I2"/>
    <mergeCell ref="A1:I1"/>
  </mergeCells>
  <printOptions gridLines="1" horizontalCentered="1"/>
  <pageMargins left="0.35433070866141736" right="0.31496062992125984" top="0.7874015748031497" bottom="0.3937007874015748" header="0.5118110236220472" footer="0.2362204724409449"/>
  <pageSetup fitToHeight="0" fitToWidth="1" horizontalDpi="300" verticalDpi="300" orientation="portrait" paperSize="9" scale="78" r:id="rId1"/>
  <headerFooter alignWithMargins="0">
    <oddHeader>&amp;C&amp;"Arial,Regular"Fertility and Family Surveys (FFS)</oddHeader>
  </headerFooter>
  <rowBreaks count="1" manualBreakCount="1">
    <brk id="67" max="255" man="1"/>
  </rowBreaks>
</worksheet>
</file>

<file path=xl/worksheets/sheet31.xml><?xml version="1.0" encoding="utf-8"?>
<worksheet xmlns="http://schemas.openxmlformats.org/spreadsheetml/2006/main" xmlns:r="http://schemas.openxmlformats.org/officeDocument/2006/relationships">
  <sheetPr>
    <pageSetUpPr fitToPage="1"/>
  </sheetPr>
  <dimension ref="A1:I113"/>
  <sheetViews>
    <sheetView zoomScale="75" zoomScaleNormal="75" workbookViewId="0" topLeftCell="A1">
      <selection activeCell="A1" sqref="A1"/>
    </sheetView>
  </sheetViews>
  <sheetFormatPr defaultColWidth="9.33203125" defaultRowHeight="12.75"/>
  <cols>
    <col min="1" max="1" width="50.83203125" style="21" customWidth="1"/>
    <col min="2" max="16384" width="10.83203125" style="21" customWidth="1"/>
  </cols>
  <sheetData>
    <row r="1" spans="1:9" ht="12.75">
      <c r="A1" s="1" t="s">
        <v>206</v>
      </c>
      <c r="B1" s="3"/>
      <c r="C1" s="3"/>
      <c r="D1" s="3"/>
      <c r="E1" s="3"/>
      <c r="F1" s="3"/>
      <c r="G1" s="3"/>
      <c r="H1" s="3"/>
      <c r="I1" s="3"/>
    </row>
    <row r="2" spans="1:9" ht="12.75">
      <c r="A2" s="1" t="s">
        <v>482</v>
      </c>
      <c r="B2" s="3"/>
      <c r="C2" s="3"/>
      <c r="D2" s="3"/>
      <c r="E2" s="3"/>
      <c r="F2" s="3"/>
      <c r="G2" s="3"/>
      <c r="H2" s="3"/>
      <c r="I2" s="3"/>
    </row>
    <row r="3" ht="12.75">
      <c r="A3" s="4"/>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spans="1:9" ht="12.75">
      <c r="A8" s="38"/>
      <c r="B8" s="38"/>
      <c r="C8" s="38"/>
      <c r="D8" s="38"/>
      <c r="E8" s="38"/>
      <c r="F8" s="38"/>
      <c r="G8" s="38"/>
      <c r="H8" s="38"/>
      <c r="I8" s="38"/>
    </row>
    <row r="9" ht="12.75">
      <c r="A9" s="21" t="s">
        <v>275</v>
      </c>
    </row>
    <row r="10" ht="14.25">
      <c r="A10" s="4" t="s">
        <v>411</v>
      </c>
    </row>
    <row r="11" spans="1:9" ht="12.75">
      <c r="A11" s="7">
        <v>15</v>
      </c>
      <c r="B11" s="53">
        <v>4.9</v>
      </c>
      <c r="C11" s="53">
        <v>1.3</v>
      </c>
      <c r="D11" s="53">
        <v>2.7</v>
      </c>
      <c r="E11" s="53">
        <v>2.4</v>
      </c>
      <c r="F11" s="53">
        <v>1.4</v>
      </c>
      <c r="G11" s="53">
        <v>0</v>
      </c>
      <c r="H11" s="53">
        <v>1.4</v>
      </c>
      <c r="I11" s="53">
        <v>2.3</v>
      </c>
    </row>
    <row r="12" spans="1:9" ht="12.75">
      <c r="A12" s="7">
        <v>16</v>
      </c>
      <c r="B12" s="53">
        <v>5.2</v>
      </c>
      <c r="C12" s="53">
        <v>2.9</v>
      </c>
      <c r="D12" s="53">
        <v>3.1</v>
      </c>
      <c r="E12" s="53">
        <v>6.6</v>
      </c>
      <c r="F12" s="53">
        <v>4.4</v>
      </c>
      <c r="G12" s="53">
        <v>1.2</v>
      </c>
      <c r="H12" s="53">
        <v>2.4</v>
      </c>
      <c r="I12" s="53">
        <v>3.9</v>
      </c>
    </row>
    <row r="13" spans="1:9" ht="12.75">
      <c r="A13" s="7">
        <v>17</v>
      </c>
      <c r="B13" s="53">
        <v>16.8</v>
      </c>
      <c r="C13" s="53">
        <v>12.3</v>
      </c>
      <c r="D13" s="53">
        <v>18.6</v>
      </c>
      <c r="E13" s="53">
        <v>16.4</v>
      </c>
      <c r="F13" s="53">
        <v>27</v>
      </c>
      <c r="G13" s="53">
        <v>25.5</v>
      </c>
      <c r="H13" s="53">
        <v>41.4</v>
      </c>
      <c r="I13" s="53">
        <v>21.2</v>
      </c>
    </row>
    <row r="14" spans="1:9" ht="12.75">
      <c r="A14" s="7">
        <v>18</v>
      </c>
      <c r="B14" s="53">
        <v>64</v>
      </c>
      <c r="C14" s="53">
        <v>49.6</v>
      </c>
      <c r="D14" s="53">
        <v>58.8</v>
      </c>
      <c r="E14" s="53">
        <v>64.7</v>
      </c>
      <c r="F14" s="53">
        <v>63.9</v>
      </c>
      <c r="G14" s="53">
        <v>53.7</v>
      </c>
      <c r="H14" s="53">
        <v>80.7</v>
      </c>
      <c r="I14" s="53">
        <v>62</v>
      </c>
    </row>
    <row r="15" spans="1:9" ht="12.75">
      <c r="A15" s="7">
        <v>19</v>
      </c>
      <c r="B15" s="53">
        <v>88.5</v>
      </c>
      <c r="C15" s="53">
        <v>72.8</v>
      </c>
      <c r="D15" s="53">
        <v>84.6</v>
      </c>
      <c r="E15" s="53">
        <v>86.8</v>
      </c>
      <c r="F15" s="53">
        <v>89.3</v>
      </c>
      <c r="G15" s="53">
        <v>83.6</v>
      </c>
      <c r="H15" s="53">
        <v>95.9</v>
      </c>
      <c r="I15" s="53">
        <v>85.4</v>
      </c>
    </row>
    <row r="16" spans="1:9" ht="12.75">
      <c r="A16" s="7">
        <v>20</v>
      </c>
      <c r="B16" s="54">
        <v>-99.1</v>
      </c>
      <c r="C16" s="53">
        <v>88.8</v>
      </c>
      <c r="D16" s="53">
        <v>95.3</v>
      </c>
      <c r="E16" s="53">
        <v>95.7</v>
      </c>
      <c r="F16" s="53">
        <v>91.3</v>
      </c>
      <c r="G16" s="53">
        <v>88.6</v>
      </c>
      <c r="H16" s="53">
        <v>98.8</v>
      </c>
      <c r="I16" s="53">
        <v>94.4</v>
      </c>
    </row>
    <row r="17" spans="1:9" ht="12.75">
      <c r="A17" s="7">
        <v>21</v>
      </c>
      <c r="B17" s="53"/>
      <c r="C17" s="53">
        <v>91.6</v>
      </c>
      <c r="D17" s="53">
        <v>96.1</v>
      </c>
      <c r="E17" s="53">
        <v>96.1</v>
      </c>
      <c r="F17" s="53">
        <v>91.3</v>
      </c>
      <c r="G17" s="53">
        <v>88.6</v>
      </c>
      <c r="H17" s="53">
        <v>98.8</v>
      </c>
      <c r="I17" s="53">
        <v>95.2</v>
      </c>
    </row>
    <row r="18" spans="1:9" ht="12.75">
      <c r="A18" s="7">
        <v>22</v>
      </c>
      <c r="B18" s="53"/>
      <c r="C18" s="53">
        <v>94.4</v>
      </c>
      <c r="D18" s="53">
        <v>96.5</v>
      </c>
      <c r="E18" s="53">
        <v>96.9</v>
      </c>
      <c r="F18" s="53">
        <v>91.3</v>
      </c>
      <c r="G18" s="53">
        <v>92.6</v>
      </c>
      <c r="H18" s="53">
        <v>98.8</v>
      </c>
      <c r="I18" s="53">
        <v>96.2</v>
      </c>
    </row>
    <row r="19" spans="1:9" ht="12.75">
      <c r="A19" s="7">
        <v>23</v>
      </c>
      <c r="B19" s="53"/>
      <c r="C19" s="53">
        <v>94.8</v>
      </c>
      <c r="D19" s="53">
        <v>96.5</v>
      </c>
      <c r="E19" s="53">
        <v>96.9</v>
      </c>
      <c r="F19" s="53">
        <v>92</v>
      </c>
      <c r="G19" s="53">
        <v>92.6</v>
      </c>
      <c r="H19" s="53">
        <v>98.8</v>
      </c>
      <c r="I19" s="53">
        <v>96.4</v>
      </c>
    </row>
    <row r="20" spans="1:9" ht="12.75">
      <c r="A20" s="7">
        <v>24</v>
      </c>
      <c r="B20" s="53"/>
      <c r="C20" s="53">
        <v>95.7</v>
      </c>
      <c r="D20" s="53">
        <v>96.5</v>
      </c>
      <c r="E20" s="53">
        <v>96.9</v>
      </c>
      <c r="F20" s="53">
        <v>92</v>
      </c>
      <c r="G20" s="53">
        <v>92.6</v>
      </c>
      <c r="H20" s="53">
        <v>98.8</v>
      </c>
      <c r="I20" s="53">
        <v>96.5</v>
      </c>
    </row>
    <row r="21" spans="1:9" ht="12.75">
      <c r="A21" s="7">
        <v>25</v>
      </c>
      <c r="B21" s="53"/>
      <c r="C21" s="54">
        <v>-96.7</v>
      </c>
      <c r="D21" s="53">
        <v>96.5</v>
      </c>
      <c r="E21" s="53">
        <v>98.8</v>
      </c>
      <c r="F21" s="53">
        <v>92</v>
      </c>
      <c r="G21" s="53">
        <v>97.1</v>
      </c>
      <c r="H21" s="53">
        <v>98.8</v>
      </c>
      <c r="I21" s="53">
        <v>97.3</v>
      </c>
    </row>
    <row r="22" spans="1:9" ht="12.75">
      <c r="A22" s="7">
        <v>26</v>
      </c>
      <c r="B22" s="53"/>
      <c r="C22" s="53"/>
      <c r="D22" s="53">
        <v>96.5</v>
      </c>
      <c r="E22" s="53">
        <v>98.8</v>
      </c>
      <c r="F22" s="53">
        <v>92</v>
      </c>
      <c r="G22" s="53">
        <v>97.1</v>
      </c>
      <c r="H22" s="53">
        <v>98.8</v>
      </c>
      <c r="I22" s="53">
        <v>97.3</v>
      </c>
    </row>
    <row r="23" spans="1:9" ht="12.75">
      <c r="A23" s="7">
        <v>27</v>
      </c>
      <c r="B23" s="53"/>
      <c r="C23" s="53"/>
      <c r="D23" s="53">
        <v>99.1</v>
      </c>
      <c r="E23" s="53">
        <v>98.8</v>
      </c>
      <c r="F23" s="53">
        <v>92</v>
      </c>
      <c r="G23" s="53">
        <v>98.1</v>
      </c>
      <c r="H23" s="53">
        <v>98.8</v>
      </c>
      <c r="I23" s="53">
        <v>98.2</v>
      </c>
    </row>
    <row r="24" spans="1:9" ht="12.75">
      <c r="A24" s="7">
        <v>28</v>
      </c>
      <c r="B24" s="53"/>
      <c r="C24" s="53"/>
      <c r="D24" s="53">
        <v>99.1</v>
      </c>
      <c r="E24" s="53">
        <v>98.8</v>
      </c>
      <c r="F24" s="53">
        <v>92</v>
      </c>
      <c r="G24" s="53">
        <v>100</v>
      </c>
      <c r="H24" s="53">
        <v>98.8</v>
      </c>
      <c r="I24" s="53">
        <v>98.6</v>
      </c>
    </row>
    <row r="25" spans="1:9" ht="12.75">
      <c r="A25" s="7">
        <v>29</v>
      </c>
      <c r="B25" s="53"/>
      <c r="C25" s="53"/>
      <c r="D25" s="53">
        <v>99.1</v>
      </c>
      <c r="E25" s="53">
        <v>98.8</v>
      </c>
      <c r="F25" s="53">
        <v>92</v>
      </c>
      <c r="G25" s="53">
        <v>100</v>
      </c>
      <c r="H25" s="53">
        <v>98.8</v>
      </c>
      <c r="I25" s="53">
        <v>98.6</v>
      </c>
    </row>
    <row r="26" spans="1:9" ht="12.75">
      <c r="A26" s="7">
        <v>30</v>
      </c>
      <c r="B26" s="53"/>
      <c r="C26" s="53"/>
      <c r="D26" s="53">
        <v>100</v>
      </c>
      <c r="E26" s="53">
        <v>98.8</v>
      </c>
      <c r="F26" s="53">
        <v>92</v>
      </c>
      <c r="G26" s="53">
        <v>100</v>
      </c>
      <c r="H26" s="53">
        <v>98.8</v>
      </c>
      <c r="I26" s="53">
        <v>98.8</v>
      </c>
    </row>
    <row r="27" spans="1:9" ht="12.75">
      <c r="A27" s="33" t="s">
        <v>99</v>
      </c>
      <c r="B27" s="55">
        <v>90.7</v>
      </c>
      <c r="C27" s="55">
        <v>95.1</v>
      </c>
      <c r="D27" s="55">
        <v>107.9</v>
      </c>
      <c r="E27" s="55">
        <v>78.7</v>
      </c>
      <c r="F27" s="55">
        <v>60.4</v>
      </c>
      <c r="G27" s="55">
        <v>36.7</v>
      </c>
      <c r="H27" s="55">
        <v>70.6</v>
      </c>
      <c r="I27" s="55">
        <v>540.1</v>
      </c>
    </row>
    <row r="28" s="32" customFormat="1" ht="12.75">
      <c r="A28" s="56" t="s">
        <v>327</v>
      </c>
    </row>
    <row r="29" spans="1:9" s="32" customFormat="1" ht="12.75">
      <c r="A29" s="33">
        <v>15</v>
      </c>
      <c r="B29" s="53">
        <v>5.3</v>
      </c>
      <c r="C29" s="53">
        <v>6.9</v>
      </c>
      <c r="D29" s="53">
        <v>6.1</v>
      </c>
      <c r="E29" s="53">
        <v>8.6</v>
      </c>
      <c r="F29" s="53">
        <v>11.7</v>
      </c>
      <c r="G29" s="53">
        <v>11</v>
      </c>
      <c r="H29" s="53">
        <v>8.1</v>
      </c>
      <c r="I29" s="53">
        <v>7.8</v>
      </c>
    </row>
    <row r="30" spans="1:9" s="32" customFormat="1" ht="12.75">
      <c r="A30" s="33">
        <v>16</v>
      </c>
      <c r="B30" s="53">
        <v>6</v>
      </c>
      <c r="C30" s="53">
        <v>8.1</v>
      </c>
      <c r="D30" s="53">
        <v>8.3</v>
      </c>
      <c r="E30" s="53">
        <v>10</v>
      </c>
      <c r="F30" s="53">
        <v>12.6</v>
      </c>
      <c r="G30" s="53">
        <v>14.1</v>
      </c>
      <c r="H30" s="53">
        <v>10.2</v>
      </c>
      <c r="I30" s="53">
        <v>9.4</v>
      </c>
    </row>
    <row r="31" spans="1:9" s="32" customFormat="1" ht="12.75">
      <c r="A31" s="33">
        <v>17</v>
      </c>
      <c r="B31" s="53">
        <v>7.7</v>
      </c>
      <c r="C31" s="53">
        <v>11.8</v>
      </c>
      <c r="D31" s="53">
        <v>13.8</v>
      </c>
      <c r="E31" s="53">
        <v>15.1</v>
      </c>
      <c r="F31" s="53">
        <v>17.2</v>
      </c>
      <c r="G31" s="53">
        <v>17.8</v>
      </c>
      <c r="H31" s="53">
        <v>13.8</v>
      </c>
      <c r="I31" s="53">
        <v>13.3</v>
      </c>
    </row>
    <row r="32" spans="1:9" s="32" customFormat="1" ht="12.75">
      <c r="A32" s="33">
        <v>18</v>
      </c>
      <c r="B32" s="53">
        <v>14.4</v>
      </c>
      <c r="C32" s="53">
        <v>20.4</v>
      </c>
      <c r="D32" s="53">
        <v>22.5</v>
      </c>
      <c r="E32" s="53">
        <v>23.3</v>
      </c>
      <c r="F32" s="53">
        <v>19.3</v>
      </c>
      <c r="G32" s="53">
        <v>22.7</v>
      </c>
      <c r="H32" s="53">
        <v>23.1</v>
      </c>
      <c r="I32" s="53">
        <v>20.5</v>
      </c>
    </row>
    <row r="33" spans="1:9" s="32" customFormat="1" ht="12.75">
      <c r="A33" s="33">
        <v>19</v>
      </c>
      <c r="B33" s="53">
        <v>26</v>
      </c>
      <c r="C33" s="53">
        <v>26.7</v>
      </c>
      <c r="D33" s="53">
        <v>31.3</v>
      </c>
      <c r="E33" s="53">
        <v>32.3</v>
      </c>
      <c r="F33" s="53">
        <v>26.8</v>
      </c>
      <c r="G33" s="53">
        <v>28</v>
      </c>
      <c r="H33" s="53">
        <v>27.6</v>
      </c>
      <c r="I33" s="53">
        <v>28.4</v>
      </c>
    </row>
    <row r="34" spans="1:9" s="32" customFormat="1" ht="12.75">
      <c r="A34" s="33">
        <v>20</v>
      </c>
      <c r="B34" s="54">
        <v>-32</v>
      </c>
      <c r="C34" s="53">
        <v>38.7</v>
      </c>
      <c r="D34" s="53">
        <v>41.4</v>
      </c>
      <c r="E34" s="53">
        <v>42.2</v>
      </c>
      <c r="F34" s="53">
        <v>35.5</v>
      </c>
      <c r="G34" s="53">
        <v>36.7</v>
      </c>
      <c r="H34" s="53">
        <v>36.1</v>
      </c>
      <c r="I34" s="53">
        <v>37.6</v>
      </c>
    </row>
    <row r="35" spans="1:9" s="32" customFormat="1" ht="12.75">
      <c r="A35" s="33">
        <v>21</v>
      </c>
      <c r="B35" s="53"/>
      <c r="C35" s="53">
        <v>46.5</v>
      </c>
      <c r="D35" s="53">
        <v>50.4</v>
      </c>
      <c r="E35" s="53">
        <v>50.4</v>
      </c>
      <c r="F35" s="53">
        <v>42.8</v>
      </c>
      <c r="G35" s="53">
        <v>41.9</v>
      </c>
      <c r="H35" s="53">
        <v>42.4</v>
      </c>
      <c r="I35" s="53">
        <v>44.8</v>
      </c>
    </row>
    <row r="36" spans="1:9" s="32" customFormat="1" ht="12.75">
      <c r="A36" s="33">
        <v>22</v>
      </c>
      <c r="B36" s="53"/>
      <c r="C36" s="53">
        <v>53.9</v>
      </c>
      <c r="D36" s="53">
        <v>57.2</v>
      </c>
      <c r="E36" s="53">
        <v>60.5</v>
      </c>
      <c r="F36" s="53">
        <v>50.1</v>
      </c>
      <c r="G36" s="53">
        <v>51.2</v>
      </c>
      <c r="H36" s="53">
        <v>48.2</v>
      </c>
      <c r="I36" s="53">
        <v>52</v>
      </c>
    </row>
    <row r="37" spans="1:9" s="32" customFormat="1" ht="12.75">
      <c r="A37" s="33">
        <v>23</v>
      </c>
      <c r="B37" s="53"/>
      <c r="C37" s="53">
        <v>61.5</v>
      </c>
      <c r="D37" s="53">
        <v>62.8</v>
      </c>
      <c r="E37" s="53">
        <v>68.4</v>
      </c>
      <c r="F37" s="53">
        <v>58.2</v>
      </c>
      <c r="G37" s="53">
        <v>56.9</v>
      </c>
      <c r="H37" s="53">
        <v>57.6</v>
      </c>
      <c r="I37" s="53">
        <v>58.1</v>
      </c>
    </row>
    <row r="38" spans="1:9" s="32" customFormat="1" ht="12.75">
      <c r="A38" s="33">
        <v>24</v>
      </c>
      <c r="B38" s="53"/>
      <c r="C38" s="53">
        <v>66.1</v>
      </c>
      <c r="D38" s="53">
        <v>65.5</v>
      </c>
      <c r="E38" s="53">
        <v>73.4</v>
      </c>
      <c r="F38" s="53">
        <v>62.6</v>
      </c>
      <c r="G38" s="53">
        <v>63.7</v>
      </c>
      <c r="H38" s="53">
        <v>61.7</v>
      </c>
      <c r="I38" s="53">
        <v>61.9</v>
      </c>
    </row>
    <row r="39" spans="1:9" s="32" customFormat="1" ht="12.75">
      <c r="A39" s="33">
        <v>25</v>
      </c>
      <c r="B39" s="53"/>
      <c r="C39" s="54">
        <v>-69.1</v>
      </c>
      <c r="D39" s="53">
        <v>71.3</v>
      </c>
      <c r="E39" s="53">
        <v>76.2</v>
      </c>
      <c r="F39" s="53">
        <v>65.2</v>
      </c>
      <c r="G39" s="53">
        <v>73.1</v>
      </c>
      <c r="H39" s="53">
        <v>70.8</v>
      </c>
      <c r="I39" s="53">
        <v>66.1</v>
      </c>
    </row>
    <row r="40" spans="1:9" s="32" customFormat="1" ht="12.75">
      <c r="A40" s="33">
        <v>26</v>
      </c>
      <c r="B40" s="53"/>
      <c r="C40" s="53"/>
      <c r="D40" s="53">
        <v>75.6</v>
      </c>
      <c r="E40" s="53">
        <v>80.4</v>
      </c>
      <c r="F40" s="53">
        <v>69.1</v>
      </c>
      <c r="G40" s="53">
        <v>75.4</v>
      </c>
      <c r="H40" s="53">
        <v>77.5</v>
      </c>
      <c r="I40" s="53">
        <v>69.6</v>
      </c>
    </row>
    <row r="41" spans="1:9" s="32" customFormat="1" ht="12.75">
      <c r="A41" s="33">
        <v>27</v>
      </c>
      <c r="B41" s="53"/>
      <c r="C41" s="53"/>
      <c r="D41" s="53">
        <v>78.3</v>
      </c>
      <c r="E41" s="53">
        <v>82</v>
      </c>
      <c r="F41" s="53">
        <v>70.6</v>
      </c>
      <c r="G41" s="53">
        <v>78.8</v>
      </c>
      <c r="H41" s="53">
        <v>83.7</v>
      </c>
      <c r="I41" s="53">
        <v>71.7</v>
      </c>
    </row>
    <row r="42" spans="1:9" s="32" customFormat="1" ht="12.75">
      <c r="A42" s="33">
        <v>28</v>
      </c>
      <c r="B42" s="53"/>
      <c r="C42" s="53"/>
      <c r="D42" s="53">
        <v>79.9</v>
      </c>
      <c r="E42" s="53">
        <v>83.9</v>
      </c>
      <c r="F42" s="53">
        <v>73.3</v>
      </c>
      <c r="G42" s="53">
        <v>80.7</v>
      </c>
      <c r="H42" s="53">
        <v>86.8</v>
      </c>
      <c r="I42" s="53">
        <v>73.4</v>
      </c>
    </row>
    <row r="43" spans="1:9" s="32" customFormat="1" ht="12.75">
      <c r="A43" s="33">
        <v>29</v>
      </c>
      <c r="B43" s="53"/>
      <c r="C43" s="53"/>
      <c r="D43" s="53">
        <v>83.7</v>
      </c>
      <c r="E43" s="53">
        <v>85.2</v>
      </c>
      <c r="F43" s="53">
        <v>76.1</v>
      </c>
      <c r="G43" s="53">
        <v>81.7</v>
      </c>
      <c r="H43" s="53">
        <v>88.5</v>
      </c>
      <c r="I43" s="53">
        <v>74.9</v>
      </c>
    </row>
    <row r="44" spans="1:9" s="32" customFormat="1" ht="12.75">
      <c r="A44" s="33">
        <v>30</v>
      </c>
      <c r="B44" s="53"/>
      <c r="C44" s="53"/>
      <c r="D44" s="54">
        <f>-85-0</f>
        <v>-85</v>
      </c>
      <c r="E44" s="53">
        <v>86</v>
      </c>
      <c r="F44" s="53">
        <v>79.2</v>
      </c>
      <c r="G44" s="53">
        <v>83.6</v>
      </c>
      <c r="H44" s="53">
        <v>89.8</v>
      </c>
      <c r="I44" s="53">
        <v>75.9</v>
      </c>
    </row>
    <row r="45" spans="1:9" ht="12.75">
      <c r="A45" s="33" t="s">
        <v>99</v>
      </c>
      <c r="B45" s="55">
        <v>275</v>
      </c>
      <c r="C45" s="55">
        <v>291</v>
      </c>
      <c r="D45" s="55">
        <v>259</v>
      </c>
      <c r="E45" s="55">
        <v>209</v>
      </c>
      <c r="F45" s="55">
        <v>183</v>
      </c>
      <c r="G45" s="55">
        <v>144</v>
      </c>
      <c r="H45" s="55">
        <v>178</v>
      </c>
      <c r="I45" s="55">
        <v>1539</v>
      </c>
    </row>
    <row r="46" ht="12.75">
      <c r="A46" s="2" t="s">
        <v>328</v>
      </c>
    </row>
    <row r="47" spans="1:9" ht="12.75">
      <c r="A47" s="7">
        <v>15</v>
      </c>
      <c r="B47" s="44">
        <v>12</v>
      </c>
      <c r="C47" s="44">
        <v>19.6</v>
      </c>
      <c r="D47" s="44">
        <v>19.1</v>
      </c>
      <c r="E47" s="44">
        <v>22.7</v>
      </c>
      <c r="F47" s="44">
        <v>21.8</v>
      </c>
      <c r="G47" s="44">
        <v>23.9</v>
      </c>
      <c r="H47" s="44">
        <v>26.7</v>
      </c>
      <c r="I47" s="44">
        <v>20.1</v>
      </c>
    </row>
    <row r="48" spans="1:9" ht="12.75">
      <c r="A48" s="7">
        <v>16</v>
      </c>
      <c r="B48" s="44">
        <v>19.7</v>
      </c>
      <c r="C48" s="44">
        <v>23.3</v>
      </c>
      <c r="D48" s="44">
        <v>23.3</v>
      </c>
      <c r="E48" s="44">
        <v>29.4</v>
      </c>
      <c r="F48" s="44">
        <v>28.4</v>
      </c>
      <c r="G48" s="44">
        <v>28.5</v>
      </c>
      <c r="H48" s="44">
        <v>38.5</v>
      </c>
      <c r="I48" s="44">
        <v>26.3</v>
      </c>
    </row>
    <row r="49" spans="1:9" ht="12.75">
      <c r="A49" s="7">
        <v>17</v>
      </c>
      <c r="B49" s="44">
        <v>26.1</v>
      </c>
      <c r="C49" s="44">
        <v>27.4</v>
      </c>
      <c r="D49" s="44">
        <v>30.2</v>
      </c>
      <c r="E49" s="44">
        <v>33.5</v>
      </c>
      <c r="F49" s="44">
        <v>37.9</v>
      </c>
      <c r="G49" s="44">
        <v>43.7</v>
      </c>
      <c r="H49" s="44">
        <v>54.3</v>
      </c>
      <c r="I49" s="44">
        <v>34.3</v>
      </c>
    </row>
    <row r="50" spans="1:9" ht="12.75">
      <c r="A50" s="7">
        <v>18</v>
      </c>
      <c r="B50" s="44">
        <v>40.8</v>
      </c>
      <c r="C50" s="44">
        <v>50.8</v>
      </c>
      <c r="D50" s="44">
        <v>44.9</v>
      </c>
      <c r="E50" s="44">
        <v>64.7</v>
      </c>
      <c r="F50" s="44">
        <v>53.9</v>
      </c>
      <c r="G50" s="44">
        <v>56.1</v>
      </c>
      <c r="H50" s="44">
        <v>70.6</v>
      </c>
      <c r="I50" s="44">
        <v>53.1</v>
      </c>
    </row>
    <row r="51" spans="1:9" ht="12.75">
      <c r="A51" s="7">
        <v>19</v>
      </c>
      <c r="B51" s="44">
        <v>54.7</v>
      </c>
      <c r="C51" s="44">
        <v>59.7</v>
      </c>
      <c r="D51" s="44">
        <v>62.6</v>
      </c>
      <c r="E51" s="44">
        <v>77.8</v>
      </c>
      <c r="F51" s="44">
        <v>68.2</v>
      </c>
      <c r="G51" s="44">
        <v>62.4</v>
      </c>
      <c r="H51" s="44">
        <v>75.3</v>
      </c>
      <c r="I51" s="44">
        <v>64.8</v>
      </c>
    </row>
    <row r="52" spans="1:9" ht="12.75">
      <c r="A52" s="7">
        <v>20</v>
      </c>
      <c r="B52" s="58">
        <v>-63.1</v>
      </c>
      <c r="C52" s="44">
        <v>73.7</v>
      </c>
      <c r="D52" s="44">
        <v>71.7</v>
      </c>
      <c r="E52" s="44">
        <v>84</v>
      </c>
      <c r="F52" s="44">
        <v>77.3</v>
      </c>
      <c r="G52" s="44">
        <v>66.1</v>
      </c>
      <c r="H52" s="44">
        <v>80.2</v>
      </c>
      <c r="I52" s="44">
        <v>73.3</v>
      </c>
    </row>
    <row r="53" spans="1:9" ht="12.75">
      <c r="A53" s="7">
        <v>21</v>
      </c>
      <c r="B53" s="44"/>
      <c r="C53" s="44">
        <v>78.3</v>
      </c>
      <c r="D53" s="44">
        <v>78.8</v>
      </c>
      <c r="E53" s="44">
        <v>86.5</v>
      </c>
      <c r="F53" s="44">
        <v>81.5</v>
      </c>
      <c r="G53" s="44">
        <v>75.5</v>
      </c>
      <c r="H53" s="44">
        <v>85.2</v>
      </c>
      <c r="I53" s="44">
        <v>78.1</v>
      </c>
    </row>
    <row r="54" spans="1:9" ht="12.75">
      <c r="A54" s="7">
        <v>22</v>
      </c>
      <c r="B54" s="44"/>
      <c r="C54" s="44">
        <v>81.6</v>
      </c>
      <c r="D54" s="44">
        <v>82.4</v>
      </c>
      <c r="E54" s="44">
        <v>88.8</v>
      </c>
      <c r="F54" s="44">
        <v>84.6</v>
      </c>
      <c r="G54" s="44">
        <v>80.7</v>
      </c>
      <c r="H54" s="44">
        <v>86</v>
      </c>
      <c r="I54" s="44">
        <v>80.9</v>
      </c>
    </row>
    <row r="55" spans="1:9" ht="12.75">
      <c r="A55" s="7">
        <v>23</v>
      </c>
      <c r="B55" s="44"/>
      <c r="C55" s="44">
        <v>86.4</v>
      </c>
      <c r="D55" s="44">
        <v>86.1</v>
      </c>
      <c r="E55" s="44">
        <v>89.9</v>
      </c>
      <c r="F55" s="44">
        <v>88.3</v>
      </c>
      <c r="G55" s="44">
        <v>88.1</v>
      </c>
      <c r="H55" s="44">
        <v>86.9</v>
      </c>
      <c r="I55" s="44">
        <v>83.8</v>
      </c>
    </row>
    <row r="56" spans="1:9" ht="12.75">
      <c r="A56" s="7">
        <v>24</v>
      </c>
      <c r="B56" s="44"/>
      <c r="C56" s="44">
        <v>89</v>
      </c>
      <c r="D56" s="44">
        <v>88.6</v>
      </c>
      <c r="E56" s="44">
        <v>90.5</v>
      </c>
      <c r="F56" s="44">
        <v>92.1</v>
      </c>
      <c r="G56" s="44">
        <v>92.5</v>
      </c>
      <c r="H56" s="44">
        <v>89.8</v>
      </c>
      <c r="I56" s="44">
        <v>86</v>
      </c>
    </row>
    <row r="57" spans="1:9" ht="12.75">
      <c r="A57" s="7">
        <v>25</v>
      </c>
      <c r="B57" s="53"/>
      <c r="C57" s="54">
        <v>-90.5</v>
      </c>
      <c r="D57" s="53">
        <v>89.4</v>
      </c>
      <c r="E57" s="53">
        <v>92.9</v>
      </c>
      <c r="F57" s="53">
        <v>93.1</v>
      </c>
      <c r="G57" s="53">
        <v>93.5</v>
      </c>
      <c r="H57" s="53">
        <v>91.3</v>
      </c>
      <c r="I57" s="53">
        <v>87.1</v>
      </c>
    </row>
    <row r="58" spans="1:9" ht="12.75">
      <c r="A58" s="7">
        <v>26</v>
      </c>
      <c r="B58" s="53"/>
      <c r="C58" s="53"/>
      <c r="D58" s="53">
        <v>91.4</v>
      </c>
      <c r="E58" s="53">
        <v>93.9</v>
      </c>
      <c r="F58" s="53">
        <v>95.4</v>
      </c>
      <c r="G58" s="53">
        <v>93.5</v>
      </c>
      <c r="H58" s="53">
        <v>91.7</v>
      </c>
      <c r="I58" s="53">
        <v>88.1</v>
      </c>
    </row>
    <row r="59" spans="1:9" ht="12.75">
      <c r="A59" s="7">
        <v>27</v>
      </c>
      <c r="B59" s="53"/>
      <c r="C59" s="53"/>
      <c r="D59" s="53">
        <v>93.5</v>
      </c>
      <c r="E59" s="53">
        <v>95</v>
      </c>
      <c r="F59" s="53">
        <v>95.8</v>
      </c>
      <c r="G59" s="53">
        <v>94.1</v>
      </c>
      <c r="H59" s="53">
        <v>95.7</v>
      </c>
      <c r="I59" s="53">
        <v>89.5</v>
      </c>
    </row>
    <row r="60" spans="1:9" ht="12.75">
      <c r="A60" s="7">
        <v>28</v>
      </c>
      <c r="B60" s="53"/>
      <c r="C60" s="53"/>
      <c r="D60" s="53">
        <v>93.5</v>
      </c>
      <c r="E60" s="53">
        <v>95.9</v>
      </c>
      <c r="F60" s="53">
        <v>95.8</v>
      </c>
      <c r="G60" s="53">
        <v>98</v>
      </c>
      <c r="H60" s="53">
        <v>96.2</v>
      </c>
      <c r="I60" s="53">
        <v>90</v>
      </c>
    </row>
    <row r="61" spans="1:9" ht="12.75">
      <c r="A61" s="7">
        <v>29</v>
      </c>
      <c r="B61" s="53"/>
      <c r="C61" s="53"/>
      <c r="D61" s="53">
        <v>94.4</v>
      </c>
      <c r="E61" s="53">
        <v>95.9</v>
      </c>
      <c r="F61" s="53">
        <v>95.8</v>
      </c>
      <c r="G61" s="53">
        <v>98.6</v>
      </c>
      <c r="H61" s="53">
        <v>96.8</v>
      </c>
      <c r="I61" s="53">
        <v>90.4</v>
      </c>
    </row>
    <row r="62" spans="1:9" ht="12.75">
      <c r="A62" s="59">
        <v>30</v>
      </c>
      <c r="B62" s="53"/>
      <c r="C62" s="53"/>
      <c r="D62" s="54">
        <v>-95.2</v>
      </c>
      <c r="E62" s="53">
        <v>96.8</v>
      </c>
      <c r="F62" s="53">
        <v>95.8</v>
      </c>
      <c r="G62" s="53">
        <v>98.6</v>
      </c>
      <c r="H62" s="53">
        <v>96.8</v>
      </c>
      <c r="I62" s="53">
        <v>90.7</v>
      </c>
    </row>
    <row r="63" spans="1:9" ht="12.75">
      <c r="A63" s="33" t="s">
        <v>99</v>
      </c>
      <c r="B63" s="55">
        <v>275</v>
      </c>
      <c r="C63" s="55">
        <v>291</v>
      </c>
      <c r="D63" s="55">
        <v>259</v>
      </c>
      <c r="E63" s="55">
        <v>209</v>
      </c>
      <c r="F63" s="55">
        <v>183</v>
      </c>
      <c r="G63" s="55">
        <v>144</v>
      </c>
      <c r="H63" s="55">
        <v>178</v>
      </c>
      <c r="I63" s="55">
        <v>1539</v>
      </c>
    </row>
    <row r="64" spans="1:9" ht="12.75">
      <c r="A64" s="60"/>
      <c r="B64" s="39"/>
      <c r="C64" s="39"/>
      <c r="D64" s="39"/>
      <c r="E64" s="39"/>
      <c r="F64" s="39"/>
      <c r="G64" s="39"/>
      <c r="H64" s="39"/>
      <c r="I64" s="39"/>
    </row>
    <row r="65" spans="1:9" ht="12.75">
      <c r="A65" s="61"/>
      <c r="B65" s="38"/>
      <c r="C65" s="38"/>
      <c r="D65" s="38"/>
      <c r="E65" s="38"/>
      <c r="F65" s="38"/>
      <c r="G65" s="38"/>
      <c r="H65" s="38"/>
      <c r="I65" s="38"/>
    </row>
    <row r="66" spans="1:9" ht="12.75">
      <c r="A66" s="1" t="s">
        <v>207</v>
      </c>
      <c r="B66" s="3"/>
      <c r="C66" s="3"/>
      <c r="D66" s="3"/>
      <c r="E66" s="3"/>
      <c r="F66" s="3"/>
      <c r="G66" s="3"/>
      <c r="H66" s="3"/>
      <c r="I66" s="3"/>
    </row>
    <row r="67" spans="1:9" ht="12.75">
      <c r="A67" s="1" t="s">
        <v>483</v>
      </c>
      <c r="B67" s="3"/>
      <c r="C67" s="3"/>
      <c r="D67" s="3"/>
      <c r="E67" s="3"/>
      <c r="F67" s="3"/>
      <c r="G67" s="3"/>
      <c r="H67" s="3"/>
      <c r="I67" s="3"/>
    </row>
    <row r="68" ht="12.75">
      <c r="A68" s="4"/>
    </row>
    <row r="69" spans="1:9" ht="12.75">
      <c r="A69" s="35"/>
      <c r="B69" s="35"/>
      <c r="C69" s="35"/>
      <c r="D69" s="35" t="s">
        <v>71</v>
      </c>
      <c r="E69" s="35"/>
      <c r="F69" s="35"/>
      <c r="G69" s="35"/>
      <c r="H69" s="35"/>
      <c r="I69" s="35" t="s">
        <v>238</v>
      </c>
    </row>
    <row r="70" spans="1:9" ht="12.75">
      <c r="A70" s="39"/>
      <c r="B70" s="47" t="s">
        <v>54</v>
      </c>
      <c r="C70" s="47" t="s">
        <v>55</v>
      </c>
      <c r="D70" s="47" t="s">
        <v>56</v>
      </c>
      <c r="E70" s="47" t="s">
        <v>57</v>
      </c>
      <c r="F70" s="47" t="s">
        <v>58</v>
      </c>
      <c r="G70" s="47" t="s">
        <v>59</v>
      </c>
      <c r="H70" s="47" t="s">
        <v>60</v>
      </c>
      <c r="I70" s="47"/>
    </row>
    <row r="71" spans="1:9" ht="12.75">
      <c r="A71" s="38"/>
      <c r="B71" s="38"/>
      <c r="C71" s="38"/>
      <c r="D71" s="38" t="s">
        <v>72</v>
      </c>
      <c r="E71" s="38"/>
      <c r="F71" s="38"/>
      <c r="G71" s="38"/>
      <c r="H71" s="38"/>
      <c r="I71" s="38"/>
    </row>
    <row r="72" spans="1:9" ht="12.75">
      <c r="A72" s="39"/>
      <c r="B72" s="47" t="s">
        <v>231</v>
      </c>
      <c r="C72" s="47" t="s">
        <v>232</v>
      </c>
      <c r="D72" s="47" t="s">
        <v>233</v>
      </c>
      <c r="E72" s="47" t="s">
        <v>234</v>
      </c>
      <c r="F72" s="47" t="s">
        <v>235</v>
      </c>
      <c r="G72" s="47" t="s">
        <v>236</v>
      </c>
      <c r="H72" s="47" t="s">
        <v>237</v>
      </c>
      <c r="I72" s="47"/>
    </row>
    <row r="73" ht="12.75">
      <c r="A73" s="21" t="s">
        <v>79</v>
      </c>
    </row>
    <row r="74" ht="12.75">
      <c r="A74" s="4" t="s">
        <v>329</v>
      </c>
    </row>
    <row r="75" spans="1:9" s="32" customFormat="1" ht="12.75">
      <c r="A75" s="33">
        <v>15</v>
      </c>
      <c r="B75" s="53">
        <v>0.7</v>
      </c>
      <c r="C75" s="53">
        <v>1.5</v>
      </c>
      <c r="D75" s="53">
        <v>1.1</v>
      </c>
      <c r="E75" s="53">
        <v>0.8</v>
      </c>
      <c r="F75" s="53">
        <v>1.2</v>
      </c>
      <c r="G75" s="53">
        <v>0.7</v>
      </c>
      <c r="H75" s="53">
        <v>0</v>
      </c>
      <c r="I75" s="21">
        <v>0.9</v>
      </c>
    </row>
    <row r="76" spans="1:9" s="32" customFormat="1" ht="12.75">
      <c r="A76" s="33">
        <v>16</v>
      </c>
      <c r="B76" s="53">
        <v>1</v>
      </c>
      <c r="C76" s="53">
        <v>1.5</v>
      </c>
      <c r="D76" s="53">
        <v>2.7</v>
      </c>
      <c r="E76" s="53">
        <v>1.4</v>
      </c>
      <c r="F76" s="53">
        <v>1.6</v>
      </c>
      <c r="G76" s="53">
        <v>1.3</v>
      </c>
      <c r="H76" s="53">
        <v>0.5</v>
      </c>
      <c r="I76" s="21">
        <v>1.5</v>
      </c>
    </row>
    <row r="77" spans="1:9" s="32" customFormat="1" ht="12.75">
      <c r="A77" s="33">
        <v>17</v>
      </c>
      <c r="B77" s="53">
        <v>3.9</v>
      </c>
      <c r="C77" s="53">
        <v>4.5</v>
      </c>
      <c r="D77" s="53">
        <v>3.7</v>
      </c>
      <c r="E77" s="53">
        <v>2</v>
      </c>
      <c r="F77" s="53">
        <v>4.9</v>
      </c>
      <c r="G77" s="53">
        <v>1.3</v>
      </c>
      <c r="H77" s="53">
        <v>1.6</v>
      </c>
      <c r="I77" s="21">
        <v>3.3</v>
      </c>
    </row>
    <row r="78" spans="1:9" s="32" customFormat="1" ht="12.75">
      <c r="A78" s="33">
        <v>18</v>
      </c>
      <c r="B78" s="53">
        <v>5</v>
      </c>
      <c r="C78" s="53">
        <v>6.2</v>
      </c>
      <c r="D78" s="53">
        <v>7</v>
      </c>
      <c r="E78" s="53">
        <v>7.8</v>
      </c>
      <c r="F78" s="53">
        <v>6.8</v>
      </c>
      <c r="G78" s="53">
        <v>4</v>
      </c>
      <c r="H78" s="53">
        <v>5.6</v>
      </c>
      <c r="I78" s="21">
        <v>6.1</v>
      </c>
    </row>
    <row r="79" spans="1:9" s="32" customFormat="1" ht="12.75">
      <c r="A79" s="33">
        <v>19</v>
      </c>
      <c r="B79" s="53">
        <v>14.5</v>
      </c>
      <c r="C79" s="53">
        <v>14.1</v>
      </c>
      <c r="D79" s="53">
        <v>10.5</v>
      </c>
      <c r="E79" s="53">
        <v>15.6</v>
      </c>
      <c r="F79" s="53">
        <v>13.7</v>
      </c>
      <c r="G79" s="53">
        <v>8.9</v>
      </c>
      <c r="H79" s="53">
        <v>8.1</v>
      </c>
      <c r="I79" s="21">
        <v>12.6</v>
      </c>
    </row>
    <row r="80" spans="1:9" s="32" customFormat="1" ht="12.75">
      <c r="A80" s="33">
        <v>20</v>
      </c>
      <c r="B80" s="62">
        <v>-20.2</v>
      </c>
      <c r="C80" s="53">
        <v>21.9</v>
      </c>
      <c r="D80" s="53">
        <v>19.6</v>
      </c>
      <c r="E80" s="53">
        <v>26.6</v>
      </c>
      <c r="F80" s="53">
        <v>25.1</v>
      </c>
      <c r="G80" s="53">
        <v>13.4</v>
      </c>
      <c r="H80" s="53">
        <v>14.3</v>
      </c>
      <c r="I80" s="21">
        <v>20.6</v>
      </c>
    </row>
    <row r="81" spans="1:9" s="32" customFormat="1" ht="12.75">
      <c r="A81" s="33">
        <v>21</v>
      </c>
      <c r="B81" s="53"/>
      <c r="C81" s="53">
        <v>30.2</v>
      </c>
      <c r="D81" s="53">
        <v>30.1</v>
      </c>
      <c r="E81" s="53">
        <v>36</v>
      </c>
      <c r="F81" s="53">
        <v>32</v>
      </c>
      <c r="G81" s="53">
        <v>25.1</v>
      </c>
      <c r="H81" s="53">
        <v>19.4</v>
      </c>
      <c r="I81" s="21">
        <v>28.1</v>
      </c>
    </row>
    <row r="82" spans="1:9" s="32" customFormat="1" ht="12.75">
      <c r="A82" s="33">
        <v>22</v>
      </c>
      <c r="B82" s="53"/>
      <c r="C82" s="53">
        <v>37.7</v>
      </c>
      <c r="D82" s="53">
        <v>42.2</v>
      </c>
      <c r="E82" s="53">
        <v>46.8</v>
      </c>
      <c r="F82" s="53">
        <v>43.6</v>
      </c>
      <c r="G82" s="53">
        <v>37.9</v>
      </c>
      <c r="H82" s="53">
        <v>31.9</v>
      </c>
      <c r="I82" s="21">
        <v>37.6</v>
      </c>
    </row>
    <row r="83" spans="1:9" s="32" customFormat="1" ht="12.75">
      <c r="A83" s="33">
        <v>23</v>
      </c>
      <c r="B83" s="53"/>
      <c r="C83" s="53">
        <v>46.1</v>
      </c>
      <c r="D83" s="53">
        <v>47.6</v>
      </c>
      <c r="E83" s="53">
        <v>56.6</v>
      </c>
      <c r="F83" s="53">
        <v>54.3</v>
      </c>
      <c r="G83" s="53">
        <v>45.4</v>
      </c>
      <c r="H83" s="53">
        <v>42.7</v>
      </c>
      <c r="I83" s="21">
        <v>45.1</v>
      </c>
    </row>
    <row r="84" spans="1:9" s="32" customFormat="1" ht="12.75">
      <c r="A84" s="33">
        <v>24</v>
      </c>
      <c r="B84" s="53"/>
      <c r="C84" s="53">
        <v>52.6</v>
      </c>
      <c r="D84" s="53">
        <v>55.4</v>
      </c>
      <c r="E84" s="53">
        <v>61.6</v>
      </c>
      <c r="F84" s="53">
        <v>62.5</v>
      </c>
      <c r="G84" s="53">
        <v>57.2</v>
      </c>
      <c r="H84" s="53">
        <v>54.7</v>
      </c>
      <c r="I84" s="43">
        <v>52</v>
      </c>
    </row>
    <row r="85" spans="1:9" s="32" customFormat="1" ht="12.75">
      <c r="A85" s="33">
        <v>25</v>
      </c>
      <c r="B85" s="53"/>
      <c r="C85" s="54">
        <v>-57.5</v>
      </c>
      <c r="D85" s="53">
        <v>64.1</v>
      </c>
      <c r="E85" s="53">
        <v>66.7</v>
      </c>
      <c r="F85" s="53">
        <v>67.1</v>
      </c>
      <c r="G85" s="53">
        <v>66.6</v>
      </c>
      <c r="H85" s="53">
        <v>63.5</v>
      </c>
      <c r="I85" s="21">
        <v>57.6</v>
      </c>
    </row>
    <row r="86" spans="1:9" s="32" customFormat="1" ht="12.75">
      <c r="A86" s="33">
        <v>26</v>
      </c>
      <c r="B86" s="53"/>
      <c r="C86" s="53"/>
      <c r="D86" s="53">
        <v>69.9</v>
      </c>
      <c r="E86" s="53">
        <v>73</v>
      </c>
      <c r="F86" s="53">
        <v>71.7</v>
      </c>
      <c r="G86" s="53">
        <v>71.6</v>
      </c>
      <c r="H86" s="53">
        <v>69.9</v>
      </c>
      <c r="I86" s="21">
        <v>61.5</v>
      </c>
    </row>
    <row r="87" spans="1:9" s="32" customFormat="1" ht="12.75">
      <c r="A87" s="33">
        <v>27</v>
      </c>
      <c r="B87" s="53"/>
      <c r="C87" s="53"/>
      <c r="D87" s="53">
        <v>73.8</v>
      </c>
      <c r="E87" s="53">
        <v>75.2</v>
      </c>
      <c r="F87" s="53">
        <v>75.7</v>
      </c>
      <c r="G87" s="53">
        <v>76.7</v>
      </c>
      <c r="H87" s="53">
        <v>74.9</v>
      </c>
      <c r="I87" s="21">
        <v>64.1</v>
      </c>
    </row>
    <row r="88" spans="1:9" s="32" customFormat="1" ht="12.75">
      <c r="A88" s="33">
        <v>28</v>
      </c>
      <c r="B88" s="53"/>
      <c r="C88" s="53"/>
      <c r="D88" s="53">
        <v>77.5</v>
      </c>
      <c r="E88" s="53">
        <v>79.5</v>
      </c>
      <c r="F88" s="53">
        <v>81.2</v>
      </c>
      <c r="G88" s="53">
        <v>79.3</v>
      </c>
      <c r="H88" s="53">
        <v>80.1</v>
      </c>
      <c r="I88" s="21">
        <v>67.4</v>
      </c>
    </row>
    <row r="89" spans="1:9" s="32" customFormat="1" ht="12.75">
      <c r="A89" s="33">
        <v>29</v>
      </c>
      <c r="B89" s="53"/>
      <c r="C89" s="53"/>
      <c r="D89" s="53">
        <v>79.6</v>
      </c>
      <c r="E89" s="53">
        <v>81.2</v>
      </c>
      <c r="F89" s="53">
        <v>84.8</v>
      </c>
      <c r="G89" s="53">
        <v>82.8</v>
      </c>
      <c r="H89" s="53">
        <v>82.8</v>
      </c>
      <c r="I89" s="21">
        <v>69.2</v>
      </c>
    </row>
    <row r="90" spans="1:9" s="32" customFormat="1" ht="12.75">
      <c r="A90" s="33">
        <v>30</v>
      </c>
      <c r="B90" s="53"/>
      <c r="C90" s="53"/>
      <c r="D90" s="54">
        <v>-80.3</v>
      </c>
      <c r="E90" s="53">
        <v>84.8</v>
      </c>
      <c r="F90" s="53">
        <v>87.1</v>
      </c>
      <c r="G90" s="53">
        <v>83.5</v>
      </c>
      <c r="H90" s="53">
        <v>85.5</v>
      </c>
      <c r="I90" s="21">
        <v>70.5</v>
      </c>
    </row>
    <row r="91" spans="1:9" ht="12.75">
      <c r="A91" s="33" t="s">
        <v>99</v>
      </c>
      <c r="B91" s="55">
        <v>273</v>
      </c>
      <c r="C91" s="55">
        <v>290</v>
      </c>
      <c r="D91" s="55">
        <v>259</v>
      </c>
      <c r="E91" s="55">
        <v>209</v>
      </c>
      <c r="F91" s="55">
        <v>183</v>
      </c>
      <c r="G91" s="55">
        <v>144</v>
      </c>
      <c r="H91" s="55">
        <v>178</v>
      </c>
      <c r="I91" s="55">
        <v>1535.8</v>
      </c>
    </row>
    <row r="92" s="32" customFormat="1" ht="12.75"/>
    <row r="93" s="32" customFormat="1" ht="12.75">
      <c r="A93" s="56" t="s">
        <v>330</v>
      </c>
    </row>
    <row r="94" spans="1:9" s="32" customFormat="1" ht="12.75">
      <c r="A94" s="33">
        <v>15</v>
      </c>
      <c r="B94" s="43">
        <v>0</v>
      </c>
      <c r="C94" s="43">
        <v>0</v>
      </c>
      <c r="D94" s="43">
        <v>0.1</v>
      </c>
      <c r="E94" s="43">
        <v>0.5</v>
      </c>
      <c r="F94" s="43">
        <v>0</v>
      </c>
      <c r="G94" s="43">
        <v>0.7</v>
      </c>
      <c r="H94" s="43">
        <v>0.5</v>
      </c>
      <c r="I94" s="43">
        <v>0.2</v>
      </c>
    </row>
    <row r="95" spans="1:9" s="32" customFormat="1" ht="12.75">
      <c r="A95" s="33">
        <v>16</v>
      </c>
      <c r="B95" s="43">
        <v>0</v>
      </c>
      <c r="C95" s="43">
        <v>0.3</v>
      </c>
      <c r="D95" s="43">
        <v>0.1</v>
      </c>
      <c r="E95" s="43">
        <v>0.5</v>
      </c>
      <c r="F95" s="43">
        <v>0.2</v>
      </c>
      <c r="G95" s="43">
        <v>1.3</v>
      </c>
      <c r="H95" s="43">
        <v>0.5</v>
      </c>
      <c r="I95" s="43">
        <v>0.3</v>
      </c>
    </row>
    <row r="96" spans="1:9" s="32" customFormat="1" ht="12.75">
      <c r="A96" s="33">
        <v>17</v>
      </c>
      <c r="B96" s="43">
        <v>0.2</v>
      </c>
      <c r="C96" s="43">
        <v>0.3</v>
      </c>
      <c r="D96" s="43">
        <v>0.1</v>
      </c>
      <c r="E96" s="43">
        <v>0.5</v>
      </c>
      <c r="F96" s="43">
        <v>1.7</v>
      </c>
      <c r="G96" s="43">
        <v>1.3</v>
      </c>
      <c r="H96" s="43">
        <v>0.5</v>
      </c>
      <c r="I96" s="43">
        <v>0.5</v>
      </c>
    </row>
    <row r="97" spans="1:9" s="32" customFormat="1" ht="12.75">
      <c r="A97" s="33">
        <v>18</v>
      </c>
      <c r="B97" s="43">
        <v>0.7</v>
      </c>
      <c r="C97" s="43">
        <v>0.4</v>
      </c>
      <c r="D97" s="43">
        <v>1.2</v>
      </c>
      <c r="E97" s="43">
        <v>1.4</v>
      </c>
      <c r="F97" s="43">
        <v>2.4</v>
      </c>
      <c r="G97" s="43">
        <v>1.8</v>
      </c>
      <c r="H97" s="43">
        <v>1.8</v>
      </c>
      <c r="I97" s="43">
        <v>1.2</v>
      </c>
    </row>
    <row r="98" spans="1:9" s="32" customFormat="1" ht="12.75">
      <c r="A98" s="33">
        <v>19</v>
      </c>
      <c r="B98" s="43">
        <v>2</v>
      </c>
      <c r="C98" s="43">
        <v>0.7</v>
      </c>
      <c r="D98" s="43">
        <v>2.1</v>
      </c>
      <c r="E98" s="43">
        <v>4.4</v>
      </c>
      <c r="F98" s="43">
        <v>5.9</v>
      </c>
      <c r="G98" s="43">
        <v>6.1</v>
      </c>
      <c r="H98" s="43">
        <v>4.2</v>
      </c>
      <c r="I98" s="43">
        <v>3.2</v>
      </c>
    </row>
    <row r="99" spans="1:9" s="32" customFormat="1" ht="12.75">
      <c r="A99" s="33">
        <v>20</v>
      </c>
      <c r="B99" s="62">
        <v>-3.6</v>
      </c>
      <c r="C99" s="43">
        <v>3.5</v>
      </c>
      <c r="D99" s="43">
        <v>6.4</v>
      </c>
      <c r="E99" s="43">
        <v>8</v>
      </c>
      <c r="F99" s="43">
        <v>9</v>
      </c>
      <c r="G99" s="43">
        <v>8.5</v>
      </c>
      <c r="H99" s="43">
        <v>6.9</v>
      </c>
      <c r="I99" s="43">
        <v>6.1</v>
      </c>
    </row>
    <row r="100" spans="1:9" s="32" customFormat="1" ht="12.75">
      <c r="A100" s="33">
        <v>21</v>
      </c>
      <c r="B100" s="43"/>
      <c r="C100" s="43">
        <v>5.3</v>
      </c>
      <c r="D100" s="43">
        <v>10.2</v>
      </c>
      <c r="E100" s="43">
        <v>11.4</v>
      </c>
      <c r="F100" s="43">
        <v>13.5</v>
      </c>
      <c r="G100" s="43">
        <v>15.3</v>
      </c>
      <c r="H100" s="43">
        <v>14</v>
      </c>
      <c r="I100" s="43">
        <v>9.8</v>
      </c>
    </row>
    <row r="101" spans="1:9" s="32" customFormat="1" ht="12.75">
      <c r="A101" s="33">
        <v>22</v>
      </c>
      <c r="B101" s="43"/>
      <c r="C101" s="43">
        <v>7.4</v>
      </c>
      <c r="D101" s="43">
        <v>16.5</v>
      </c>
      <c r="E101" s="43">
        <v>21.4</v>
      </c>
      <c r="F101" s="43">
        <v>20.3</v>
      </c>
      <c r="G101" s="43">
        <v>20.9</v>
      </c>
      <c r="H101" s="43">
        <v>23.1</v>
      </c>
      <c r="I101" s="43">
        <v>15</v>
      </c>
    </row>
    <row r="102" spans="1:9" s="32" customFormat="1" ht="12.75">
      <c r="A102" s="33">
        <v>23</v>
      </c>
      <c r="B102" s="43"/>
      <c r="C102" s="43">
        <v>11.6</v>
      </c>
      <c r="D102" s="43">
        <v>21.7</v>
      </c>
      <c r="E102" s="43">
        <v>29.8</v>
      </c>
      <c r="F102" s="43">
        <v>26.5</v>
      </c>
      <c r="G102" s="43">
        <v>28.3</v>
      </c>
      <c r="H102" s="43">
        <v>29.1</v>
      </c>
      <c r="I102" s="43">
        <v>20</v>
      </c>
    </row>
    <row r="103" spans="1:9" s="32" customFormat="1" ht="12.75">
      <c r="A103" s="33">
        <v>24</v>
      </c>
      <c r="B103" s="43"/>
      <c r="C103" s="43">
        <v>16.2</v>
      </c>
      <c r="D103" s="43">
        <v>25.3</v>
      </c>
      <c r="E103" s="43">
        <v>37.7</v>
      </c>
      <c r="F103" s="43">
        <v>34.6</v>
      </c>
      <c r="G103" s="43">
        <v>35.3</v>
      </c>
      <c r="H103" s="43">
        <v>35.4</v>
      </c>
      <c r="I103" s="43">
        <v>25</v>
      </c>
    </row>
    <row r="104" spans="1:9" s="32" customFormat="1" ht="12.75">
      <c r="A104" s="33">
        <v>25</v>
      </c>
      <c r="B104" s="43"/>
      <c r="C104" s="62">
        <v>-22.6</v>
      </c>
      <c r="D104" s="43">
        <v>31.7</v>
      </c>
      <c r="E104" s="43">
        <v>40.8</v>
      </c>
      <c r="F104" s="43">
        <v>41.4</v>
      </c>
      <c r="G104" s="43">
        <v>39.7</v>
      </c>
      <c r="H104" s="43">
        <v>44.5</v>
      </c>
      <c r="I104" s="43">
        <v>30</v>
      </c>
    </row>
    <row r="105" spans="1:9" s="32" customFormat="1" ht="12.75">
      <c r="A105" s="33">
        <v>26</v>
      </c>
      <c r="B105" s="43"/>
      <c r="C105" s="43"/>
      <c r="D105" s="43">
        <v>37.1</v>
      </c>
      <c r="E105" s="43">
        <v>46.6</v>
      </c>
      <c r="F105" s="43">
        <v>48.6</v>
      </c>
      <c r="G105" s="43">
        <v>46.9</v>
      </c>
      <c r="H105" s="43">
        <v>50.3</v>
      </c>
      <c r="I105" s="43">
        <v>34.4</v>
      </c>
    </row>
    <row r="106" spans="1:9" s="32" customFormat="1" ht="12.75">
      <c r="A106" s="33">
        <v>27</v>
      </c>
      <c r="B106" s="43"/>
      <c r="C106" s="43"/>
      <c r="D106" s="43">
        <v>41.2</v>
      </c>
      <c r="E106" s="43">
        <v>50.8</v>
      </c>
      <c r="F106" s="43">
        <v>57.7</v>
      </c>
      <c r="G106" s="43">
        <v>52.3</v>
      </c>
      <c r="H106" s="43">
        <v>55.3</v>
      </c>
      <c r="I106" s="43">
        <v>38.2</v>
      </c>
    </row>
    <row r="107" spans="1:9" s="32" customFormat="1" ht="12.75">
      <c r="A107" s="33">
        <v>28</v>
      </c>
      <c r="B107" s="43"/>
      <c r="C107" s="43"/>
      <c r="D107" s="43">
        <v>46.5</v>
      </c>
      <c r="E107" s="43">
        <v>56.8</v>
      </c>
      <c r="F107" s="43">
        <v>63.1</v>
      </c>
      <c r="G107" s="43">
        <v>58.2</v>
      </c>
      <c r="H107" s="43">
        <v>63.3</v>
      </c>
      <c r="I107" s="43">
        <v>42.1</v>
      </c>
    </row>
    <row r="108" spans="1:9" s="32" customFormat="1" ht="12.75">
      <c r="A108" s="33">
        <v>29</v>
      </c>
      <c r="B108" s="43"/>
      <c r="C108" s="43"/>
      <c r="D108" s="62">
        <v>-50.1</v>
      </c>
      <c r="E108" s="43">
        <v>61.6</v>
      </c>
      <c r="F108" s="43">
        <v>66.5</v>
      </c>
      <c r="G108" s="43">
        <v>60.2</v>
      </c>
      <c r="H108" s="43">
        <v>69.6</v>
      </c>
      <c r="I108" s="43">
        <v>44.8</v>
      </c>
    </row>
    <row r="109" spans="1:9" s="32" customFormat="1" ht="12.75">
      <c r="A109" s="33">
        <v>30</v>
      </c>
      <c r="B109" s="43"/>
      <c r="C109" s="43"/>
      <c r="D109" s="43"/>
      <c r="E109" s="43">
        <v>64.3</v>
      </c>
      <c r="F109" s="43">
        <v>71.1</v>
      </c>
      <c r="G109" s="43">
        <v>63.2</v>
      </c>
      <c r="H109" s="43">
        <v>72.6</v>
      </c>
      <c r="I109" s="43">
        <v>47</v>
      </c>
    </row>
    <row r="110" spans="1:9" ht="12.75">
      <c r="A110" s="33" t="s">
        <v>99</v>
      </c>
      <c r="B110" s="55">
        <v>275.3</v>
      </c>
      <c r="C110" s="55">
        <v>290.9</v>
      </c>
      <c r="D110" s="55">
        <v>259.3</v>
      </c>
      <c r="E110" s="55">
        <v>208.7</v>
      </c>
      <c r="F110" s="55">
        <v>183.4</v>
      </c>
      <c r="G110" s="55">
        <v>144.1</v>
      </c>
      <c r="H110" s="55">
        <v>177.6</v>
      </c>
      <c r="I110" s="55">
        <v>1539.3</v>
      </c>
    </row>
    <row r="111" spans="1:9" s="63" customFormat="1" ht="12.75">
      <c r="A111" s="42"/>
      <c r="B111" s="42"/>
      <c r="C111" s="42"/>
      <c r="D111" s="42"/>
      <c r="E111" s="42"/>
      <c r="F111" s="42"/>
      <c r="G111" s="42"/>
      <c r="H111" s="42"/>
      <c r="I111" s="42"/>
    </row>
    <row r="112" spans="2:9" ht="12.75">
      <c r="B112" s="38"/>
      <c r="C112" s="38"/>
      <c r="D112" s="38"/>
      <c r="E112" s="38"/>
      <c r="F112" s="38"/>
      <c r="G112" s="38"/>
      <c r="H112" s="38"/>
      <c r="I112" s="38"/>
    </row>
    <row r="113" ht="14.25">
      <c r="A113" s="21" t="s">
        <v>412</v>
      </c>
    </row>
  </sheetData>
  <printOptions gridLines="1" horizontalCentered="1"/>
  <pageMargins left="0.35433070866141736" right="0.31496062992125984" top="0.7874015748031497" bottom="0.3937007874015748" header="0.5118110236220472" footer="0.2362204724409449"/>
  <pageSetup fitToHeight="0" fitToWidth="1" horizontalDpi="300" verticalDpi="300" orientation="portrait" paperSize="9" scale="78" r:id="rId1"/>
  <headerFooter alignWithMargins="0">
    <oddHeader>&amp;C&amp;"Arial,Regular"Fertility and Family Surveys (FFS)</oddHeader>
  </headerFooter>
  <rowBreaks count="1" manualBreakCount="1">
    <brk id="65" max="255" man="1"/>
  </rowBreaks>
</worksheet>
</file>

<file path=xl/worksheets/sheet32.xml><?xml version="1.0" encoding="utf-8"?>
<worksheet xmlns="http://schemas.openxmlformats.org/spreadsheetml/2006/main" xmlns:r="http://schemas.openxmlformats.org/officeDocument/2006/relationships">
  <sheetPr>
    <pageSetUpPr fitToPage="1"/>
  </sheetPr>
  <dimension ref="A1:F55"/>
  <sheetViews>
    <sheetView zoomScale="75" zoomScaleNormal="75" workbookViewId="0" topLeftCell="A1">
      <selection activeCell="A1" sqref="A1"/>
    </sheetView>
  </sheetViews>
  <sheetFormatPr defaultColWidth="9.33203125" defaultRowHeight="12.75"/>
  <cols>
    <col min="1" max="1" width="50.83203125" style="21" customWidth="1"/>
    <col min="2" max="16384" width="10.83203125" style="21" customWidth="1"/>
  </cols>
  <sheetData>
    <row r="1" spans="1:6" s="4" customFormat="1" ht="12.75">
      <c r="A1" s="1" t="s">
        <v>208</v>
      </c>
      <c r="B1" s="1"/>
      <c r="C1" s="1"/>
      <c r="D1" s="1"/>
      <c r="E1" s="1"/>
      <c r="F1" s="1"/>
    </row>
    <row r="2" spans="1:6" s="4" customFormat="1" ht="12.75">
      <c r="A2" s="1" t="s">
        <v>484</v>
      </c>
      <c r="B2" s="1"/>
      <c r="C2" s="1"/>
      <c r="D2" s="1"/>
      <c r="E2" s="1"/>
      <c r="F2" s="1"/>
    </row>
    <row r="3" spans="2:6" s="4" customFormat="1" ht="12.75">
      <c r="B3" s="50"/>
      <c r="C3" s="50"/>
      <c r="D3" s="50"/>
      <c r="E3" s="50"/>
      <c r="F3" s="50"/>
    </row>
    <row r="4" spans="1:6" ht="12.75">
      <c r="A4" s="35"/>
      <c r="B4" s="35" t="s">
        <v>71</v>
      </c>
      <c r="C4" s="35"/>
      <c r="D4" s="35"/>
      <c r="E4" s="35"/>
      <c r="F4" s="35"/>
    </row>
    <row r="5" spans="1:6" ht="12.75">
      <c r="A5" s="39"/>
      <c r="B5" s="47" t="s">
        <v>56</v>
      </c>
      <c r="C5" s="47" t="s">
        <v>57</v>
      </c>
      <c r="D5" s="47" t="s">
        <v>58</v>
      </c>
      <c r="E5" s="47" t="s">
        <v>59</v>
      </c>
      <c r="F5" s="47" t="s">
        <v>60</v>
      </c>
    </row>
    <row r="6" spans="1:6" ht="12.75">
      <c r="A6" s="38"/>
      <c r="B6" s="38" t="s">
        <v>72</v>
      </c>
      <c r="C6" s="38"/>
      <c r="D6" s="38"/>
      <c r="E6" s="38"/>
      <c r="F6" s="38"/>
    </row>
    <row r="7" spans="1:6" ht="12.75">
      <c r="A7" s="39"/>
      <c r="B7" s="47" t="s">
        <v>233</v>
      </c>
      <c r="C7" s="47" t="s">
        <v>234</v>
      </c>
      <c r="D7" s="47" t="s">
        <v>235</v>
      </c>
      <c r="E7" s="47" t="s">
        <v>236</v>
      </c>
      <c r="F7" s="47" t="s">
        <v>237</v>
      </c>
    </row>
    <row r="8" spans="1:6" ht="12.75">
      <c r="A8" s="38"/>
      <c r="B8" s="38"/>
      <c r="C8" s="38"/>
      <c r="D8" s="38"/>
      <c r="E8" s="38"/>
      <c r="F8" s="38"/>
    </row>
    <row r="9" s="4" customFormat="1" ht="12.75">
      <c r="A9" s="4" t="s">
        <v>300</v>
      </c>
    </row>
    <row r="11" spans="1:6" ht="14.25">
      <c r="A11" s="21" t="s">
        <v>325</v>
      </c>
      <c r="B11" s="21">
        <v>3.2</v>
      </c>
      <c r="C11" s="21">
        <v>3.1</v>
      </c>
      <c r="D11" s="21">
        <v>2.6</v>
      </c>
      <c r="E11" s="21">
        <v>2.2</v>
      </c>
      <c r="F11" s="21">
        <v>1.9</v>
      </c>
    </row>
    <row r="12" ht="12.75">
      <c r="A12" s="21" t="s">
        <v>246</v>
      </c>
    </row>
    <row r="13" spans="1:6" ht="14.25">
      <c r="A13" s="21" t="s">
        <v>326</v>
      </c>
      <c r="B13" s="21">
        <v>6.4</v>
      </c>
      <c r="C13" s="21">
        <v>6.3</v>
      </c>
      <c r="D13" s="21">
        <v>6.4</v>
      </c>
      <c r="E13" s="21">
        <v>6.5</v>
      </c>
      <c r="F13" s="21">
        <v>6.8</v>
      </c>
    </row>
    <row r="14" ht="12.75">
      <c r="A14" s="21" t="s">
        <v>246</v>
      </c>
    </row>
    <row r="15" spans="1:6" ht="12.75">
      <c r="A15" s="39"/>
      <c r="B15" s="39"/>
      <c r="C15" s="39"/>
      <c r="D15" s="39"/>
      <c r="E15" s="39"/>
      <c r="F15" s="39"/>
    </row>
    <row r="17" s="4" customFormat="1" ht="12.75">
      <c r="A17" s="4" t="s">
        <v>301</v>
      </c>
    </row>
    <row r="18" ht="12.75">
      <c r="A18" s="4"/>
    </row>
    <row r="19" spans="1:6" ht="12.75">
      <c r="A19" s="21" t="s">
        <v>292</v>
      </c>
      <c r="B19" s="15" t="s">
        <v>38</v>
      </c>
      <c r="C19" s="15" t="s">
        <v>38</v>
      </c>
      <c r="D19" s="15" t="s">
        <v>38</v>
      </c>
      <c r="E19" s="15" t="s">
        <v>38</v>
      </c>
      <c r="F19" s="15" t="s">
        <v>38</v>
      </c>
    </row>
    <row r="20" spans="1:6" ht="12.75">
      <c r="A20" s="21" t="s">
        <v>293</v>
      </c>
      <c r="B20" s="15" t="s">
        <v>38</v>
      </c>
      <c r="C20" s="15" t="s">
        <v>38</v>
      </c>
      <c r="D20" s="15" t="s">
        <v>38</v>
      </c>
      <c r="E20" s="15" t="s">
        <v>38</v>
      </c>
      <c r="F20" s="15" t="s">
        <v>38</v>
      </c>
    </row>
    <row r="21" spans="1:6" ht="12.75">
      <c r="A21" s="21" t="s">
        <v>294</v>
      </c>
      <c r="B21" s="15" t="s">
        <v>38</v>
      </c>
      <c r="C21" s="15" t="s">
        <v>38</v>
      </c>
      <c r="D21" s="15" t="s">
        <v>38</v>
      </c>
      <c r="E21" s="15" t="s">
        <v>38</v>
      </c>
      <c r="F21" s="15" t="s">
        <v>38</v>
      </c>
    </row>
    <row r="22" ht="12.75">
      <c r="A22" s="21" t="s">
        <v>295</v>
      </c>
    </row>
    <row r="23" spans="1:6" ht="12.75">
      <c r="A23" s="39"/>
      <c r="B23" s="39"/>
      <c r="C23" s="39"/>
      <c r="D23" s="39"/>
      <c r="E23" s="39"/>
      <c r="F23" s="39"/>
    </row>
    <row r="25" s="4" customFormat="1" ht="12.75">
      <c r="A25" s="4" t="s">
        <v>302</v>
      </c>
    </row>
    <row r="26" ht="12.75">
      <c r="A26" s="4"/>
    </row>
    <row r="27" spans="1:6" ht="12.75">
      <c r="A27" s="21" t="s">
        <v>304</v>
      </c>
      <c r="B27" s="21">
        <v>24.4</v>
      </c>
      <c r="C27" s="21">
        <v>24.5</v>
      </c>
      <c r="D27" s="21">
        <v>23.1</v>
      </c>
      <c r="E27" s="21">
        <v>22.8</v>
      </c>
      <c r="F27" s="21">
        <v>23.1</v>
      </c>
    </row>
    <row r="28" ht="12.75">
      <c r="A28" s="21" t="s">
        <v>305</v>
      </c>
    </row>
    <row r="29" spans="1:6" ht="12.75">
      <c r="A29" s="21" t="s">
        <v>306</v>
      </c>
      <c r="B29" s="15" t="s">
        <v>38</v>
      </c>
      <c r="C29" s="15" t="s">
        <v>38</v>
      </c>
      <c r="D29" s="15" t="s">
        <v>38</v>
      </c>
      <c r="E29" s="15" t="s">
        <v>38</v>
      </c>
      <c r="F29" s="15" t="s">
        <v>38</v>
      </c>
    </row>
    <row r="30" ht="12.75">
      <c r="A30" s="21" t="s">
        <v>307</v>
      </c>
    </row>
    <row r="31" spans="1:6" ht="12.75">
      <c r="A31" s="21" t="s">
        <v>308</v>
      </c>
      <c r="B31" s="15" t="s">
        <v>38</v>
      </c>
      <c r="C31" s="15" t="s">
        <v>38</v>
      </c>
      <c r="D31" s="15" t="s">
        <v>38</v>
      </c>
      <c r="E31" s="15" t="s">
        <v>38</v>
      </c>
      <c r="F31" s="15" t="s">
        <v>38</v>
      </c>
    </row>
    <row r="32" ht="12.75">
      <c r="A32" s="21" t="s">
        <v>309</v>
      </c>
    </row>
    <row r="33" spans="1:6" ht="12.75">
      <c r="A33" s="21" t="s">
        <v>310</v>
      </c>
      <c r="B33" s="21">
        <v>1.4</v>
      </c>
      <c r="C33" s="21">
        <v>1.4</v>
      </c>
      <c r="D33" s="21">
        <v>1.7</v>
      </c>
      <c r="E33" s="21">
        <v>1.7</v>
      </c>
      <c r="F33" s="21">
        <v>1.8</v>
      </c>
    </row>
    <row r="34" spans="1:6" ht="12.75">
      <c r="A34" s="21" t="s">
        <v>311</v>
      </c>
      <c r="B34" s="15" t="s">
        <v>38</v>
      </c>
      <c r="C34" s="15" t="s">
        <v>38</v>
      </c>
      <c r="D34" s="15" t="s">
        <v>38</v>
      </c>
      <c r="E34" s="15" t="s">
        <v>38</v>
      </c>
      <c r="F34" s="15" t="s">
        <v>38</v>
      </c>
    </row>
    <row r="35" spans="1:6" ht="12.75">
      <c r="A35" s="39"/>
      <c r="B35" s="39"/>
      <c r="C35" s="39"/>
      <c r="D35" s="39"/>
      <c r="E35" s="39"/>
      <c r="F35" s="39"/>
    </row>
    <row r="37" s="4" customFormat="1" ht="12.75">
      <c r="A37" s="4" t="s">
        <v>303</v>
      </c>
    </row>
    <row r="38" ht="12.75">
      <c r="A38" s="4"/>
    </row>
    <row r="39" spans="1:6" ht="12.75">
      <c r="A39" s="21" t="s">
        <v>210</v>
      </c>
      <c r="B39" s="21">
        <v>23.9</v>
      </c>
      <c r="C39" s="21">
        <v>23.9</v>
      </c>
      <c r="D39" s="43">
        <v>22</v>
      </c>
      <c r="E39" s="21">
        <v>21.9</v>
      </c>
      <c r="F39" s="21">
        <v>21.9</v>
      </c>
    </row>
    <row r="40" spans="1:6" ht="12.75">
      <c r="A40" s="21" t="s">
        <v>211</v>
      </c>
      <c r="B40" s="21">
        <v>23.8</v>
      </c>
      <c r="C40" s="21">
        <v>26.8</v>
      </c>
      <c r="D40" s="21">
        <v>39.5</v>
      </c>
      <c r="E40" s="15" t="s">
        <v>38</v>
      </c>
      <c r="F40" s="15" t="s">
        <v>38</v>
      </c>
    </row>
    <row r="41" spans="1:6" ht="12.75">
      <c r="A41" s="21" t="s">
        <v>276</v>
      </c>
      <c r="B41" s="21">
        <v>6.9</v>
      </c>
      <c r="C41" s="21">
        <v>6.4</v>
      </c>
      <c r="D41" s="21">
        <v>7.1</v>
      </c>
      <c r="E41" s="21">
        <v>6.9</v>
      </c>
      <c r="F41" s="21">
        <v>7.1</v>
      </c>
    </row>
    <row r="42" spans="1:6" ht="12.75">
      <c r="A42" s="21" t="s">
        <v>244</v>
      </c>
      <c r="B42" s="21">
        <v>65.3</v>
      </c>
      <c r="C42" s="21">
        <v>54.8</v>
      </c>
      <c r="D42" s="21">
        <v>44.6</v>
      </c>
      <c r="E42" s="21">
        <v>29.2</v>
      </c>
      <c r="F42" s="21">
        <v>16.3</v>
      </c>
    </row>
    <row r="43" ht="12.75">
      <c r="A43" s="21" t="s">
        <v>212</v>
      </c>
    </row>
    <row r="44" spans="1:6" ht="12.75">
      <c r="A44" s="39"/>
      <c r="B44" s="39"/>
      <c r="C44" s="39"/>
      <c r="D44" s="39"/>
      <c r="E44" s="39"/>
      <c r="F44" s="39"/>
    </row>
    <row r="55" ht="12.75">
      <c r="A55" s="4"/>
    </row>
  </sheetData>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r:id="rId1"/>
  <headerFooter alignWithMargins="0">
    <oddHeader>&amp;C&amp;"Arial,Regular"Fertility and Family Surveys (FFS)</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F36"/>
  <sheetViews>
    <sheetView zoomScale="75" zoomScaleNormal="75" workbookViewId="0" topLeftCell="A1">
      <selection activeCell="A1" sqref="A1"/>
    </sheetView>
  </sheetViews>
  <sheetFormatPr defaultColWidth="9.33203125" defaultRowHeight="12.75"/>
  <cols>
    <col min="1" max="1" width="50.83203125" style="21" customWidth="1"/>
    <col min="2" max="16384" width="10.83203125" style="21" customWidth="1"/>
  </cols>
  <sheetData>
    <row r="1" spans="1:6" s="4" customFormat="1" ht="12.75">
      <c r="A1" s="1" t="s">
        <v>213</v>
      </c>
      <c r="B1" s="1"/>
      <c r="C1" s="1"/>
      <c r="D1" s="1"/>
      <c r="E1" s="1"/>
      <c r="F1" s="1"/>
    </row>
    <row r="2" spans="1:6" s="4" customFormat="1" ht="12.75">
      <c r="A2" s="1" t="s">
        <v>485</v>
      </c>
      <c r="B2" s="1"/>
      <c r="C2" s="1"/>
      <c r="D2" s="1"/>
      <c r="E2" s="1"/>
      <c r="F2" s="1"/>
    </row>
    <row r="3" s="4" customFormat="1" ht="12.75"/>
    <row r="4" spans="1:6" ht="12.75">
      <c r="A4" s="35"/>
      <c r="B4" s="35" t="s">
        <v>71</v>
      </c>
      <c r="C4" s="35"/>
      <c r="D4" s="35"/>
      <c r="E4" s="35"/>
      <c r="F4" s="35"/>
    </row>
    <row r="5" spans="1:6" ht="12.75">
      <c r="A5" s="39"/>
      <c r="B5" s="47" t="s">
        <v>56</v>
      </c>
      <c r="C5" s="47" t="s">
        <v>57</v>
      </c>
      <c r="D5" s="47" t="s">
        <v>58</v>
      </c>
      <c r="E5" s="47" t="s">
        <v>59</v>
      </c>
      <c r="F5" s="47" t="s">
        <v>60</v>
      </c>
    </row>
    <row r="6" spans="1:6" ht="12.75">
      <c r="A6" s="38"/>
      <c r="B6" s="38" t="s">
        <v>72</v>
      </c>
      <c r="C6" s="38"/>
      <c r="D6" s="38"/>
      <c r="E6" s="38"/>
      <c r="F6" s="38"/>
    </row>
    <row r="7" spans="1:6" ht="12.75">
      <c r="A7" s="39"/>
      <c r="B7" s="47" t="s">
        <v>233</v>
      </c>
      <c r="C7" s="47" t="s">
        <v>234</v>
      </c>
      <c r="D7" s="47" t="s">
        <v>235</v>
      </c>
      <c r="E7" s="47" t="s">
        <v>236</v>
      </c>
      <c r="F7" s="47" t="s">
        <v>237</v>
      </c>
    </row>
    <row r="8" spans="1:6" ht="12.75">
      <c r="A8" s="38"/>
      <c r="B8" s="38"/>
      <c r="C8" s="38"/>
      <c r="D8" s="38"/>
      <c r="E8" s="38"/>
      <c r="F8" s="38"/>
    </row>
    <row r="9" s="4" customFormat="1" ht="12.75">
      <c r="A9" s="4" t="s">
        <v>300</v>
      </c>
    </row>
    <row r="10" ht="12.75">
      <c r="A10" s="4"/>
    </row>
    <row r="11" spans="1:6" ht="15.75">
      <c r="A11" s="21" t="s">
        <v>296</v>
      </c>
      <c r="B11" s="21">
        <v>4.1</v>
      </c>
      <c r="C11" s="21">
        <v>3.6</v>
      </c>
      <c r="D11" s="21">
        <v>3.5</v>
      </c>
      <c r="E11" s="21">
        <v>4.5</v>
      </c>
      <c r="F11" s="43">
        <v>4</v>
      </c>
    </row>
    <row r="12" ht="12.75">
      <c r="A12" s="21" t="s">
        <v>246</v>
      </c>
    </row>
    <row r="13" spans="1:6" ht="12.75">
      <c r="A13" s="21" t="s">
        <v>324</v>
      </c>
      <c r="B13" s="21">
        <v>6.7</v>
      </c>
      <c r="C13" s="21">
        <v>7.5</v>
      </c>
      <c r="D13" s="21">
        <v>7.6</v>
      </c>
      <c r="E13" s="21">
        <v>7.7</v>
      </c>
      <c r="F13" s="21">
        <v>6.5</v>
      </c>
    </row>
    <row r="14" ht="12.75">
      <c r="A14" s="21" t="s">
        <v>247</v>
      </c>
    </row>
    <row r="15" spans="1:6" ht="12.75">
      <c r="A15" s="39"/>
      <c r="B15" s="39"/>
      <c r="C15" s="39"/>
      <c r="D15" s="39"/>
      <c r="E15" s="39"/>
      <c r="F15" s="39"/>
    </row>
    <row r="16" spans="1:6" ht="12.75">
      <c r="A16" s="38"/>
      <c r="B16" s="38"/>
      <c r="C16" s="38"/>
      <c r="D16" s="38"/>
      <c r="E16" s="38"/>
      <c r="F16" s="38"/>
    </row>
    <row r="17" s="4" customFormat="1" ht="12.75">
      <c r="A17" s="4" t="s">
        <v>301</v>
      </c>
    </row>
    <row r="18" ht="12.75">
      <c r="A18" s="4"/>
    </row>
    <row r="19" spans="1:6" ht="12.75">
      <c r="A19" s="21" t="s">
        <v>292</v>
      </c>
      <c r="B19" s="15" t="s">
        <v>38</v>
      </c>
      <c r="C19" s="15" t="s">
        <v>38</v>
      </c>
      <c r="D19" s="15" t="s">
        <v>38</v>
      </c>
      <c r="E19" s="15" t="s">
        <v>38</v>
      </c>
      <c r="F19" s="15" t="s">
        <v>38</v>
      </c>
    </row>
    <row r="20" spans="1:6" ht="12.75">
      <c r="A20" s="21" t="s">
        <v>293</v>
      </c>
      <c r="B20" s="15" t="s">
        <v>38</v>
      </c>
      <c r="C20" s="15" t="s">
        <v>38</v>
      </c>
      <c r="D20" s="15" t="s">
        <v>38</v>
      </c>
      <c r="E20" s="15" t="s">
        <v>38</v>
      </c>
      <c r="F20" s="15" t="s">
        <v>38</v>
      </c>
    </row>
    <row r="21" spans="1:6" ht="12.75">
      <c r="A21" s="39" t="s">
        <v>295</v>
      </c>
      <c r="B21" s="39"/>
      <c r="C21" s="39"/>
      <c r="D21" s="39"/>
      <c r="E21" s="39"/>
      <c r="F21" s="39"/>
    </row>
    <row r="22" s="4" customFormat="1" ht="12.75">
      <c r="A22" s="4" t="s">
        <v>302</v>
      </c>
    </row>
    <row r="24" spans="1:6" ht="12.75">
      <c r="A24" s="21" t="s">
        <v>304</v>
      </c>
      <c r="B24" s="43">
        <v>30</v>
      </c>
      <c r="C24" s="21">
        <v>27.8</v>
      </c>
      <c r="D24" s="21">
        <v>27.2</v>
      </c>
      <c r="E24" s="21">
        <v>27.6</v>
      </c>
      <c r="F24" s="21">
        <v>26.9</v>
      </c>
    </row>
    <row r="25" spans="1:6" ht="12.75">
      <c r="A25" s="21" t="s">
        <v>209</v>
      </c>
      <c r="B25" s="21">
        <v>0.9</v>
      </c>
      <c r="C25" s="21">
        <v>1.2</v>
      </c>
      <c r="D25" s="21">
        <v>1.3</v>
      </c>
      <c r="E25" s="21">
        <v>1.1</v>
      </c>
      <c r="F25" s="21">
        <v>1.3</v>
      </c>
    </row>
    <row r="26" ht="12.75">
      <c r="A26" s="21" t="s">
        <v>245</v>
      </c>
    </row>
    <row r="27" spans="1:6" ht="12.75">
      <c r="A27" s="39"/>
      <c r="B27" s="39"/>
      <c r="C27" s="39"/>
      <c r="D27" s="39"/>
      <c r="E27" s="39"/>
      <c r="F27" s="39"/>
    </row>
    <row r="29" s="4" customFormat="1" ht="12.75">
      <c r="A29" s="4" t="s">
        <v>303</v>
      </c>
    </row>
    <row r="31" spans="1:6" ht="12.75">
      <c r="A31" s="21" t="s">
        <v>210</v>
      </c>
      <c r="B31" s="21">
        <v>28.7</v>
      </c>
      <c r="C31" s="21">
        <v>26.3</v>
      </c>
      <c r="D31" s="21">
        <v>24.9</v>
      </c>
      <c r="E31" s="21">
        <v>25.5</v>
      </c>
      <c r="F31" s="21">
        <v>25.2</v>
      </c>
    </row>
    <row r="32" spans="1:6" ht="12.75">
      <c r="A32" s="21" t="s">
        <v>211</v>
      </c>
      <c r="B32" s="21">
        <v>25.9</v>
      </c>
      <c r="C32" s="21">
        <v>26.7</v>
      </c>
      <c r="D32" s="21">
        <v>36.3</v>
      </c>
      <c r="E32" s="21">
        <v>46.1</v>
      </c>
      <c r="F32" s="15" t="s">
        <v>38</v>
      </c>
    </row>
    <row r="33" spans="1:6" ht="12.75">
      <c r="A33" s="21" t="s">
        <v>276</v>
      </c>
      <c r="B33" s="21">
        <v>4.1</v>
      </c>
      <c r="C33" s="21">
        <v>4.4</v>
      </c>
      <c r="D33" s="21">
        <v>4.7</v>
      </c>
      <c r="E33" s="21">
        <v>4.5</v>
      </c>
      <c r="F33" s="15">
        <v>3.9</v>
      </c>
    </row>
    <row r="34" spans="1:6" ht="12.75">
      <c r="A34" s="21" t="s">
        <v>244</v>
      </c>
      <c r="B34" s="21">
        <v>69.2</v>
      </c>
      <c r="C34" s="21">
        <v>58.2</v>
      </c>
      <c r="D34" s="21">
        <v>44.7</v>
      </c>
      <c r="E34" s="21">
        <v>39.1</v>
      </c>
      <c r="F34" s="21">
        <v>25.4</v>
      </c>
    </row>
    <row r="35" ht="12.75">
      <c r="A35" s="21" t="s">
        <v>212</v>
      </c>
    </row>
    <row r="36" spans="1:6" ht="12.75">
      <c r="A36" s="39"/>
      <c r="B36" s="39"/>
      <c r="C36" s="39"/>
      <c r="D36" s="39"/>
      <c r="E36" s="39"/>
      <c r="F36" s="39"/>
    </row>
  </sheetData>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r:id="rId1"/>
  <headerFooter alignWithMargins="0">
    <oddHeader>&amp;C&amp;"Arial,Regular"Fertility and Family Surveys (FFS)</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H46"/>
  <sheetViews>
    <sheetView zoomScale="75" zoomScaleNormal="75" workbookViewId="0" topLeftCell="A1">
      <selection activeCell="A1" sqref="A1"/>
    </sheetView>
  </sheetViews>
  <sheetFormatPr defaultColWidth="9.33203125" defaultRowHeight="12.75"/>
  <cols>
    <col min="1" max="1" width="50.83203125" style="21" customWidth="1"/>
    <col min="2" max="16384" width="10.83203125" style="21" customWidth="1"/>
  </cols>
  <sheetData>
    <row r="1" spans="1:8" s="4" customFormat="1" ht="12.75">
      <c r="A1" s="1" t="s">
        <v>214</v>
      </c>
      <c r="B1" s="1"/>
      <c r="C1" s="1"/>
      <c r="D1" s="1"/>
      <c r="E1" s="1"/>
      <c r="F1" s="1"/>
      <c r="G1" s="1"/>
      <c r="H1" s="1"/>
    </row>
    <row r="2" spans="1:8" s="4" customFormat="1" ht="12.75">
      <c r="A2" s="1" t="s">
        <v>486</v>
      </c>
      <c r="B2" s="1"/>
      <c r="C2" s="1"/>
      <c r="D2" s="1"/>
      <c r="E2" s="1"/>
      <c r="F2" s="1"/>
      <c r="G2" s="1"/>
      <c r="H2" s="1"/>
    </row>
    <row r="3" s="4" customFormat="1" ht="12.75"/>
    <row r="4" spans="1:8" ht="12.75">
      <c r="A4" s="35"/>
      <c r="B4" s="35"/>
      <c r="C4" s="36" t="s">
        <v>215</v>
      </c>
      <c r="D4" s="36"/>
      <c r="E4" s="36"/>
      <c r="F4" s="36" t="s">
        <v>216</v>
      </c>
      <c r="G4" s="36"/>
      <c r="H4" s="36"/>
    </row>
    <row r="5" spans="1:8" ht="12.75">
      <c r="A5" s="38" t="s">
        <v>51</v>
      </c>
      <c r="B5" s="38"/>
      <c r="C5" s="7" t="s">
        <v>217</v>
      </c>
      <c r="D5" s="7" t="s">
        <v>218</v>
      </c>
      <c r="E5" s="7" t="s">
        <v>219</v>
      </c>
      <c r="F5" s="7" t="s">
        <v>217</v>
      </c>
      <c r="G5" s="7" t="s">
        <v>218</v>
      </c>
      <c r="H5" s="7" t="s">
        <v>219</v>
      </c>
    </row>
    <row r="6" spans="1:8" ht="12.75">
      <c r="A6" s="39"/>
      <c r="B6" s="39"/>
      <c r="C6" s="40"/>
      <c r="D6" s="40"/>
      <c r="E6" s="40" t="s">
        <v>220</v>
      </c>
      <c r="F6" s="40"/>
      <c r="G6" s="40"/>
      <c r="H6" s="40" t="s">
        <v>220</v>
      </c>
    </row>
    <row r="7" spans="3:8" ht="12.75">
      <c r="C7" s="15"/>
      <c r="D7" s="15"/>
      <c r="E7" s="15"/>
      <c r="F7" s="15"/>
      <c r="G7" s="15"/>
      <c r="H7" s="15"/>
    </row>
    <row r="8" spans="1:8" ht="12.75">
      <c r="A8" s="4" t="s">
        <v>320</v>
      </c>
      <c r="B8" s="4"/>
      <c r="C8" s="15"/>
      <c r="D8" s="15"/>
      <c r="E8" s="15"/>
      <c r="F8" s="15"/>
      <c r="G8" s="15"/>
      <c r="H8" s="15"/>
    </row>
    <row r="9" spans="1:8" ht="12.75">
      <c r="A9" s="4"/>
      <c r="B9" s="4"/>
      <c r="C9" s="15"/>
      <c r="D9" s="15"/>
      <c r="E9" s="15"/>
      <c r="F9" s="15"/>
      <c r="G9" s="15"/>
      <c r="H9" s="15"/>
    </row>
    <row r="10" spans="1:8" ht="12.75">
      <c r="A10" s="32" t="s">
        <v>54</v>
      </c>
      <c r="B10" s="32" t="s">
        <v>231</v>
      </c>
      <c r="C10" s="21">
        <v>213.9</v>
      </c>
      <c r="D10" s="21">
        <v>49</v>
      </c>
      <c r="E10" s="21">
        <v>1.9</v>
      </c>
      <c r="F10" s="21">
        <v>250.4</v>
      </c>
      <c r="G10" s="21">
        <v>16.9</v>
      </c>
      <c r="H10" s="21">
        <v>0.7</v>
      </c>
    </row>
    <row r="11" spans="1:8" ht="12.75">
      <c r="A11" s="32" t="s">
        <v>55</v>
      </c>
      <c r="B11" s="32" t="s">
        <v>232</v>
      </c>
      <c r="C11" s="21">
        <v>153.6</v>
      </c>
      <c r="D11" s="21">
        <v>170.6</v>
      </c>
      <c r="E11" s="21">
        <v>11.6</v>
      </c>
      <c r="F11" s="21">
        <v>236.2</v>
      </c>
      <c r="G11" s="21">
        <v>107.6</v>
      </c>
      <c r="H11" s="21">
        <v>5.1</v>
      </c>
    </row>
    <row r="12" spans="1:8" ht="12.75">
      <c r="A12" s="32" t="s">
        <v>56</v>
      </c>
      <c r="B12" s="32" t="s">
        <v>233</v>
      </c>
      <c r="C12" s="21">
        <v>87.9</v>
      </c>
      <c r="D12" s="21">
        <v>234.9</v>
      </c>
      <c r="E12" s="21">
        <v>28</v>
      </c>
      <c r="F12" s="21">
        <v>140.4</v>
      </c>
      <c r="G12" s="21">
        <v>213.7</v>
      </c>
      <c r="H12" s="21">
        <v>17.8</v>
      </c>
    </row>
    <row r="13" spans="1:8" ht="12.75">
      <c r="A13" s="32" t="s">
        <v>57</v>
      </c>
      <c r="B13" s="32" t="s">
        <v>234</v>
      </c>
      <c r="C13" s="21">
        <v>49</v>
      </c>
      <c r="D13" s="21">
        <v>232.9</v>
      </c>
      <c r="E13" s="21">
        <v>30.2</v>
      </c>
      <c r="F13" s="21">
        <v>78.6</v>
      </c>
      <c r="G13" s="21">
        <v>229.1</v>
      </c>
      <c r="H13" s="21">
        <v>21.9</v>
      </c>
    </row>
    <row r="14" spans="1:8" ht="12.75">
      <c r="A14" s="32" t="s">
        <v>58</v>
      </c>
      <c r="B14" s="32" t="s">
        <v>235</v>
      </c>
      <c r="C14" s="21">
        <v>24.8</v>
      </c>
      <c r="D14" s="21">
        <v>208.3</v>
      </c>
      <c r="E14" s="21">
        <v>33.2</v>
      </c>
      <c r="F14" s="21">
        <v>35.5</v>
      </c>
      <c r="G14" s="21">
        <v>215.4</v>
      </c>
      <c r="H14" s="21">
        <v>23.4</v>
      </c>
    </row>
    <row r="15" spans="1:8" ht="12.75">
      <c r="A15" s="32" t="s">
        <v>59</v>
      </c>
      <c r="B15" s="32" t="s">
        <v>236</v>
      </c>
      <c r="C15" s="21">
        <v>19.3</v>
      </c>
      <c r="D15" s="21">
        <v>196.7</v>
      </c>
      <c r="E15" s="21">
        <v>43.4</v>
      </c>
      <c r="F15" s="21">
        <v>30</v>
      </c>
      <c r="G15" s="21">
        <v>210.5</v>
      </c>
      <c r="H15" s="21">
        <v>25.8</v>
      </c>
    </row>
    <row r="16" spans="1:8" ht="12.75">
      <c r="A16" s="42" t="s">
        <v>60</v>
      </c>
      <c r="B16" s="42" t="s">
        <v>237</v>
      </c>
      <c r="C16" s="39">
        <v>18.1</v>
      </c>
      <c r="D16" s="39">
        <v>175.3</v>
      </c>
      <c r="E16" s="39">
        <v>44.8</v>
      </c>
      <c r="F16" s="39">
        <v>21.6</v>
      </c>
      <c r="G16" s="39">
        <v>188.5</v>
      </c>
      <c r="H16" s="39">
        <v>26</v>
      </c>
    </row>
    <row r="17" spans="3:8" ht="12.75">
      <c r="C17" s="15"/>
      <c r="D17" s="15"/>
      <c r="E17" s="15"/>
      <c r="F17" s="15"/>
      <c r="G17" s="15"/>
      <c r="H17" s="15"/>
    </row>
    <row r="18" spans="1:8" ht="12.75">
      <c r="A18" s="4" t="s">
        <v>321</v>
      </c>
      <c r="B18" s="4"/>
      <c r="C18" s="15"/>
      <c r="D18" s="15"/>
      <c r="E18" s="15"/>
      <c r="F18" s="15"/>
      <c r="G18" s="15"/>
      <c r="H18" s="15"/>
    </row>
    <row r="19" spans="1:2" ht="12.75">
      <c r="A19" s="4"/>
      <c r="B19" s="4"/>
    </row>
    <row r="20" spans="1:8" ht="12.75">
      <c r="A20" s="32" t="s">
        <v>54</v>
      </c>
      <c r="B20" s="32" t="s">
        <v>231</v>
      </c>
      <c r="C20" s="43">
        <v>80.8</v>
      </c>
      <c r="D20" s="43">
        <v>18.5</v>
      </c>
      <c r="E20" s="43">
        <v>0.7</v>
      </c>
      <c r="F20" s="43">
        <v>93.4</v>
      </c>
      <c r="G20" s="43">
        <v>6.3</v>
      </c>
      <c r="H20" s="43">
        <v>0.3</v>
      </c>
    </row>
    <row r="21" spans="1:8" ht="12.75">
      <c r="A21" s="32" t="s">
        <v>55</v>
      </c>
      <c r="B21" s="32" t="s">
        <v>232</v>
      </c>
      <c r="C21" s="43">
        <v>45.7</v>
      </c>
      <c r="D21" s="43">
        <v>50.8</v>
      </c>
      <c r="E21" s="43">
        <v>3.5</v>
      </c>
      <c r="F21" s="43">
        <v>67.7</v>
      </c>
      <c r="G21" s="43">
        <v>30.8</v>
      </c>
      <c r="H21" s="43">
        <v>1.5</v>
      </c>
    </row>
    <row r="22" spans="1:8" ht="12.75">
      <c r="A22" s="32" t="s">
        <v>56</v>
      </c>
      <c r="B22" s="32" t="s">
        <v>233</v>
      </c>
      <c r="C22" s="43">
        <v>25.1</v>
      </c>
      <c r="D22" s="43">
        <v>67</v>
      </c>
      <c r="E22" s="43">
        <v>8</v>
      </c>
      <c r="F22" s="43">
        <v>37.8</v>
      </c>
      <c r="G22" s="43">
        <v>57.5</v>
      </c>
      <c r="H22" s="43">
        <v>4.8</v>
      </c>
    </row>
    <row r="23" spans="1:8" ht="12.75">
      <c r="A23" s="32" t="s">
        <v>57</v>
      </c>
      <c r="B23" s="32" t="s">
        <v>234</v>
      </c>
      <c r="C23" s="43">
        <v>15.7</v>
      </c>
      <c r="D23" s="43">
        <v>74.6</v>
      </c>
      <c r="E23" s="43">
        <v>9.7</v>
      </c>
      <c r="F23" s="43">
        <v>23.8</v>
      </c>
      <c r="G23" s="43">
        <v>69.5</v>
      </c>
      <c r="H23" s="43">
        <v>6.6</v>
      </c>
    </row>
    <row r="24" spans="1:8" ht="12.75">
      <c r="A24" s="32" t="s">
        <v>58</v>
      </c>
      <c r="B24" s="32" t="s">
        <v>235</v>
      </c>
      <c r="C24" s="43">
        <v>9.3</v>
      </c>
      <c r="D24" s="43">
        <v>78.2</v>
      </c>
      <c r="E24" s="43">
        <v>12.5</v>
      </c>
      <c r="F24" s="43">
        <v>12.9</v>
      </c>
      <c r="G24" s="43">
        <v>78.5</v>
      </c>
      <c r="H24" s="43">
        <v>8.5</v>
      </c>
    </row>
    <row r="25" spans="1:8" ht="12.75">
      <c r="A25" s="32" t="s">
        <v>59</v>
      </c>
      <c r="B25" s="32" t="s">
        <v>236</v>
      </c>
      <c r="C25" s="43">
        <v>7.4</v>
      </c>
      <c r="D25" s="43">
        <v>75.8</v>
      </c>
      <c r="E25" s="43">
        <v>16.7</v>
      </c>
      <c r="F25" s="43">
        <v>11.3</v>
      </c>
      <c r="G25" s="43">
        <v>79</v>
      </c>
      <c r="H25" s="43">
        <v>9.7</v>
      </c>
    </row>
    <row r="26" spans="1:8" ht="12.75">
      <c r="A26" s="42" t="s">
        <v>60</v>
      </c>
      <c r="B26" s="42" t="s">
        <v>237</v>
      </c>
      <c r="C26" s="45">
        <v>7.6</v>
      </c>
      <c r="D26" s="45">
        <v>73.6</v>
      </c>
      <c r="E26" s="45">
        <v>18.8</v>
      </c>
      <c r="F26" s="45">
        <v>9.1</v>
      </c>
      <c r="G26" s="45">
        <v>79.8</v>
      </c>
      <c r="H26" s="45">
        <v>11</v>
      </c>
    </row>
    <row r="28" spans="1:8" ht="12.75">
      <c r="A28" s="4" t="s">
        <v>322</v>
      </c>
      <c r="B28" s="4"/>
      <c r="C28" s="15"/>
      <c r="D28" s="15"/>
      <c r="E28" s="15"/>
      <c r="F28" s="15"/>
      <c r="G28" s="15"/>
      <c r="H28" s="15"/>
    </row>
    <row r="29" spans="1:8" ht="12.75">
      <c r="A29" s="4"/>
      <c r="B29" s="4"/>
      <c r="C29" s="15"/>
      <c r="D29" s="15"/>
      <c r="E29" s="15"/>
      <c r="F29" s="15"/>
      <c r="G29" s="15"/>
      <c r="H29" s="15"/>
    </row>
    <row r="30" spans="1:8" ht="12.75">
      <c r="A30" s="32" t="s">
        <v>54</v>
      </c>
      <c r="B30" s="32" t="s">
        <v>231</v>
      </c>
      <c r="C30" s="21">
        <v>597</v>
      </c>
      <c r="D30" s="21">
        <v>116</v>
      </c>
      <c r="E30" s="21">
        <v>9</v>
      </c>
      <c r="F30" s="21">
        <v>264</v>
      </c>
      <c r="G30" s="21">
        <v>12</v>
      </c>
      <c r="H30" s="21">
        <v>0</v>
      </c>
    </row>
    <row r="31" spans="1:8" ht="12.75">
      <c r="A31" s="32" t="s">
        <v>55</v>
      </c>
      <c r="B31" s="32" t="s">
        <v>232</v>
      </c>
      <c r="C31" s="21">
        <v>331</v>
      </c>
      <c r="D31" s="21">
        <v>407</v>
      </c>
      <c r="E31" s="21">
        <v>52</v>
      </c>
      <c r="F31" s="21">
        <v>187</v>
      </c>
      <c r="G31" s="21">
        <v>89</v>
      </c>
      <c r="H31" s="21">
        <v>8</v>
      </c>
    </row>
    <row r="32" spans="1:8" ht="12.75">
      <c r="A32" s="32" t="s">
        <v>56</v>
      </c>
      <c r="B32" s="32" t="s">
        <v>233</v>
      </c>
      <c r="C32" s="21">
        <v>118</v>
      </c>
      <c r="D32" s="21">
        <v>580</v>
      </c>
      <c r="E32" s="21">
        <v>71</v>
      </c>
      <c r="F32" s="21">
        <v>101</v>
      </c>
      <c r="G32" s="21">
        <v>141</v>
      </c>
      <c r="H32" s="21">
        <v>17</v>
      </c>
    </row>
    <row r="33" spans="1:8" ht="12.75">
      <c r="A33" s="32" t="s">
        <v>57</v>
      </c>
      <c r="B33" s="32" t="s">
        <v>234</v>
      </c>
      <c r="C33" s="21">
        <v>74</v>
      </c>
      <c r="D33" s="21">
        <v>474</v>
      </c>
      <c r="E33" s="21">
        <v>79</v>
      </c>
      <c r="F33" s="21">
        <v>37</v>
      </c>
      <c r="G33" s="21">
        <v>154</v>
      </c>
      <c r="H33" s="21">
        <v>17</v>
      </c>
    </row>
    <row r="34" spans="1:8" ht="12.75">
      <c r="A34" s="32" t="s">
        <v>58</v>
      </c>
      <c r="B34" s="32" t="s">
        <v>235</v>
      </c>
      <c r="C34" s="21">
        <v>33</v>
      </c>
      <c r="D34" s="21">
        <v>477</v>
      </c>
      <c r="E34" s="21">
        <v>101</v>
      </c>
      <c r="F34" s="21">
        <v>17</v>
      </c>
      <c r="G34" s="21">
        <v>153</v>
      </c>
      <c r="H34" s="21">
        <v>17</v>
      </c>
    </row>
    <row r="35" spans="1:8" ht="12.75">
      <c r="A35" s="32" t="s">
        <v>59</v>
      </c>
      <c r="B35" s="32" t="s">
        <v>236</v>
      </c>
      <c r="C35" s="21">
        <v>27</v>
      </c>
      <c r="D35" s="21">
        <v>427</v>
      </c>
      <c r="E35" s="21">
        <v>94</v>
      </c>
      <c r="F35" s="21">
        <v>22</v>
      </c>
      <c r="G35" s="21">
        <v>105</v>
      </c>
      <c r="H35" s="21">
        <v>23</v>
      </c>
    </row>
    <row r="36" spans="1:8" ht="12.75">
      <c r="A36" s="42" t="s">
        <v>60</v>
      </c>
      <c r="B36" s="42" t="s">
        <v>237</v>
      </c>
      <c r="C36" s="39">
        <v>22</v>
      </c>
      <c r="D36" s="39">
        <v>388</v>
      </c>
      <c r="E36" s="39">
        <v>103</v>
      </c>
      <c r="F36" s="39">
        <v>9</v>
      </c>
      <c r="G36" s="39">
        <v>145</v>
      </c>
      <c r="H36" s="39">
        <v>21</v>
      </c>
    </row>
    <row r="37" spans="3:8" ht="12.75">
      <c r="C37" s="15"/>
      <c r="D37" s="15"/>
      <c r="E37" s="15"/>
      <c r="F37" s="15"/>
      <c r="G37" s="15"/>
      <c r="H37" s="15"/>
    </row>
    <row r="38" spans="1:8" ht="12.75">
      <c r="A38" s="4" t="s">
        <v>323</v>
      </c>
      <c r="B38" s="4"/>
      <c r="C38" s="15"/>
      <c r="D38" s="15"/>
      <c r="E38" s="15"/>
      <c r="F38" s="15"/>
      <c r="G38" s="15"/>
      <c r="H38" s="15"/>
    </row>
    <row r="39" spans="1:2" ht="12.75">
      <c r="A39" s="4"/>
      <c r="B39" s="4"/>
    </row>
    <row r="40" spans="1:8" ht="12.75">
      <c r="A40" s="32" t="s">
        <v>54</v>
      </c>
      <c r="B40" s="43" t="s">
        <v>231</v>
      </c>
      <c r="C40" s="43">
        <v>82.7</v>
      </c>
      <c r="D40" s="43">
        <v>1.2</v>
      </c>
      <c r="E40" s="43">
        <v>0.7</v>
      </c>
      <c r="F40" s="43">
        <v>95.7</v>
      </c>
      <c r="G40" s="43">
        <v>4.3</v>
      </c>
      <c r="H40" s="43">
        <v>0</v>
      </c>
    </row>
    <row r="41" spans="1:8" ht="12.75">
      <c r="A41" s="32" t="s">
        <v>55</v>
      </c>
      <c r="B41" s="43" t="s">
        <v>232</v>
      </c>
      <c r="C41" s="43">
        <v>41.9</v>
      </c>
      <c r="D41" s="43">
        <v>6.6</v>
      </c>
      <c r="E41" s="43">
        <v>3.5</v>
      </c>
      <c r="F41" s="43">
        <v>65.8</v>
      </c>
      <c r="G41" s="43">
        <v>31.3</v>
      </c>
      <c r="H41" s="43">
        <v>2.8</v>
      </c>
    </row>
    <row r="42" spans="1:8" ht="12.75">
      <c r="A42" s="32" t="s">
        <v>56</v>
      </c>
      <c r="B42" s="32" t="s">
        <v>233</v>
      </c>
      <c r="C42" s="43">
        <v>15.3</v>
      </c>
      <c r="D42" s="43">
        <v>9.2</v>
      </c>
      <c r="E42" s="43">
        <v>8</v>
      </c>
      <c r="F42" s="43">
        <v>39</v>
      </c>
      <c r="G42" s="43">
        <v>54.4</v>
      </c>
      <c r="H42" s="43">
        <v>6.6</v>
      </c>
    </row>
    <row r="43" spans="1:8" ht="12.75">
      <c r="A43" s="32" t="s">
        <v>57</v>
      </c>
      <c r="B43" s="32" t="s">
        <v>234</v>
      </c>
      <c r="C43" s="43">
        <v>11.8</v>
      </c>
      <c r="D43" s="43">
        <v>12.6</v>
      </c>
      <c r="E43" s="43">
        <v>9.7</v>
      </c>
      <c r="F43" s="43">
        <v>17.8</v>
      </c>
      <c r="G43" s="43">
        <v>74</v>
      </c>
      <c r="H43" s="43">
        <v>8.2</v>
      </c>
    </row>
    <row r="44" spans="1:8" ht="12.75">
      <c r="A44" s="32" t="s">
        <v>58</v>
      </c>
      <c r="B44" s="32" t="s">
        <v>235</v>
      </c>
      <c r="C44" s="43">
        <v>5.4</v>
      </c>
      <c r="D44" s="43">
        <v>16.5</v>
      </c>
      <c r="E44" s="43">
        <v>12.5</v>
      </c>
      <c r="F44" s="43">
        <v>9.1</v>
      </c>
      <c r="G44" s="43">
        <v>81.8</v>
      </c>
      <c r="H44" s="43">
        <v>9.1</v>
      </c>
    </row>
    <row r="45" spans="1:8" ht="12.75">
      <c r="A45" s="32" t="s">
        <v>59</v>
      </c>
      <c r="B45" s="32" t="s">
        <v>236</v>
      </c>
      <c r="C45" s="43">
        <v>4.9</v>
      </c>
      <c r="D45" s="43">
        <v>17.2</v>
      </c>
      <c r="E45" s="43">
        <v>16.7</v>
      </c>
      <c r="F45" s="43">
        <v>14.7</v>
      </c>
      <c r="G45" s="43">
        <v>70</v>
      </c>
      <c r="H45" s="43">
        <v>15.3</v>
      </c>
    </row>
    <row r="46" spans="1:8" ht="12.75">
      <c r="A46" s="42" t="s">
        <v>60</v>
      </c>
      <c r="B46" s="42" t="s">
        <v>237</v>
      </c>
      <c r="C46" s="45">
        <v>4.3</v>
      </c>
      <c r="D46" s="45">
        <v>20.1</v>
      </c>
      <c r="E46" s="45">
        <v>18.8</v>
      </c>
      <c r="F46" s="45">
        <v>5.1</v>
      </c>
      <c r="G46" s="45">
        <v>82.9</v>
      </c>
      <c r="H46" s="45">
        <v>12</v>
      </c>
    </row>
  </sheetData>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85" r:id="rId1"/>
  <headerFooter alignWithMargins="0">
    <oddHeader>&amp;C&amp;"Arial,Regular"Fertility and Family Surveys (FFS)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83"/>
  <sheetViews>
    <sheetView zoomScale="75" zoomScaleNormal="75" workbookViewId="0" topLeftCell="A1">
      <selection activeCell="A1" sqref="A1:I1"/>
    </sheetView>
  </sheetViews>
  <sheetFormatPr defaultColWidth="9.33203125" defaultRowHeight="12.75"/>
  <cols>
    <col min="1" max="1" width="50.83203125" style="21" customWidth="1"/>
    <col min="2" max="16384" width="10.83203125" style="21" customWidth="1"/>
  </cols>
  <sheetData>
    <row r="1" spans="1:9" ht="12.75">
      <c r="A1" s="147" t="s">
        <v>70</v>
      </c>
      <c r="B1" s="148"/>
      <c r="C1" s="148"/>
      <c r="D1" s="148"/>
      <c r="E1" s="148"/>
      <c r="F1" s="148"/>
      <c r="G1" s="148"/>
      <c r="H1" s="148"/>
      <c r="I1" s="148"/>
    </row>
    <row r="2" spans="1:9" ht="14.25">
      <c r="A2" s="147" t="s">
        <v>453</v>
      </c>
      <c r="B2" s="144"/>
      <c r="C2" s="144"/>
      <c r="D2" s="144"/>
      <c r="E2" s="144"/>
      <c r="F2" s="144"/>
      <c r="G2" s="144"/>
      <c r="H2" s="144"/>
      <c r="I2" s="144"/>
    </row>
    <row r="3" spans="1:9" ht="12.75">
      <c r="A3" s="3"/>
      <c r="B3" s="3"/>
      <c r="C3" s="3"/>
      <c r="D3" s="3"/>
      <c r="E3" s="3"/>
      <c r="F3" s="3"/>
      <c r="G3" s="3"/>
      <c r="H3" s="3"/>
      <c r="I3" s="3"/>
    </row>
    <row r="4" spans="1:9" ht="12.75">
      <c r="A4" s="35"/>
      <c r="B4" s="35"/>
      <c r="C4" s="35"/>
      <c r="D4" s="35" t="s">
        <v>71</v>
      </c>
      <c r="E4" s="35"/>
      <c r="F4" s="35"/>
      <c r="G4" s="35"/>
      <c r="H4" s="35"/>
      <c r="I4" s="35" t="s">
        <v>238</v>
      </c>
    </row>
    <row r="5" spans="1:9" ht="12.75">
      <c r="A5" s="39"/>
      <c r="B5" s="47" t="s">
        <v>54</v>
      </c>
      <c r="C5" s="47" t="s">
        <v>55</v>
      </c>
      <c r="D5" s="47" t="s">
        <v>56</v>
      </c>
      <c r="E5" s="47" t="s">
        <v>57</v>
      </c>
      <c r="F5" s="47" t="s">
        <v>58</v>
      </c>
      <c r="G5" s="47" t="s">
        <v>59</v>
      </c>
      <c r="H5" s="47" t="s">
        <v>60</v>
      </c>
      <c r="I5" s="47"/>
    </row>
    <row r="6" spans="1:9" ht="12.75">
      <c r="A6" s="38"/>
      <c r="B6" s="38"/>
      <c r="C6" s="38"/>
      <c r="D6" s="38" t="s">
        <v>72</v>
      </c>
      <c r="E6" s="38"/>
      <c r="F6" s="38"/>
      <c r="G6" s="38"/>
      <c r="H6" s="38"/>
      <c r="I6" s="38"/>
    </row>
    <row r="7" spans="1:9" ht="12.75">
      <c r="A7" s="39"/>
      <c r="B7" s="47" t="s">
        <v>231</v>
      </c>
      <c r="C7" s="47" t="s">
        <v>232</v>
      </c>
      <c r="D7" s="47" t="s">
        <v>233</v>
      </c>
      <c r="E7" s="47" t="s">
        <v>234</v>
      </c>
      <c r="F7" s="47" t="s">
        <v>235</v>
      </c>
      <c r="G7" s="47" t="s">
        <v>236</v>
      </c>
      <c r="H7" s="47" t="s">
        <v>237</v>
      </c>
      <c r="I7" s="47"/>
    </row>
    <row r="8" spans="1:9" ht="12.75">
      <c r="A8" s="38"/>
      <c r="B8" s="38"/>
      <c r="C8" s="38"/>
      <c r="D8" s="38"/>
      <c r="E8" s="38"/>
      <c r="F8" s="38"/>
      <c r="G8" s="38"/>
      <c r="H8" s="38"/>
      <c r="I8" s="38"/>
    </row>
    <row r="9" spans="1:9" ht="12.75">
      <c r="A9" s="21" t="s">
        <v>73</v>
      </c>
      <c r="B9" s="15"/>
      <c r="C9" s="15"/>
      <c r="D9" s="15"/>
      <c r="E9" s="15"/>
      <c r="F9" s="15"/>
      <c r="G9" s="15"/>
      <c r="H9" s="15"/>
      <c r="I9" s="15"/>
    </row>
    <row r="10" spans="1:9" ht="12.75">
      <c r="A10" s="21" t="s">
        <v>74</v>
      </c>
      <c r="B10" s="15"/>
      <c r="C10" s="15"/>
      <c r="D10" s="15"/>
      <c r="E10" s="15"/>
      <c r="F10" s="15"/>
      <c r="G10" s="15"/>
      <c r="H10" s="15"/>
      <c r="I10" s="15"/>
    </row>
    <row r="11" spans="1:9" ht="14.25">
      <c r="A11" s="4" t="s">
        <v>386</v>
      </c>
      <c r="B11" s="44">
        <v>14.7</v>
      </c>
      <c r="C11" s="44">
        <v>46.4</v>
      </c>
      <c r="D11" s="44">
        <v>67.7</v>
      </c>
      <c r="E11" s="44">
        <v>71.3</v>
      </c>
      <c r="F11" s="44">
        <v>63.7</v>
      </c>
      <c r="G11" s="44">
        <v>56.5</v>
      </c>
      <c r="H11" s="44">
        <v>34.9</v>
      </c>
      <c r="I11" s="44">
        <v>50.2</v>
      </c>
    </row>
    <row r="12" spans="1:9" ht="12.75">
      <c r="A12" s="21" t="s">
        <v>75</v>
      </c>
      <c r="B12" s="44">
        <v>6.5</v>
      </c>
      <c r="C12" s="44">
        <v>7.6</v>
      </c>
      <c r="D12" s="44">
        <v>4</v>
      </c>
      <c r="E12" s="44">
        <v>2.4</v>
      </c>
      <c r="F12" s="44">
        <v>0.9</v>
      </c>
      <c r="G12" s="44">
        <v>0.1</v>
      </c>
      <c r="H12" s="44">
        <v>0</v>
      </c>
      <c r="I12" s="44">
        <v>3.4</v>
      </c>
    </row>
    <row r="13" spans="1:9" ht="12.75">
      <c r="A13" s="21" t="s">
        <v>76</v>
      </c>
      <c r="B13" s="44">
        <v>8</v>
      </c>
      <c r="C13" s="44">
        <v>36.7</v>
      </c>
      <c r="D13" s="44">
        <v>61.9</v>
      </c>
      <c r="E13" s="44">
        <v>65.5</v>
      </c>
      <c r="F13" s="44">
        <v>60.8</v>
      </c>
      <c r="G13" s="44">
        <v>55.1</v>
      </c>
      <c r="H13" s="44">
        <v>34.8</v>
      </c>
      <c r="I13" s="44">
        <v>45.2</v>
      </c>
    </row>
    <row r="14" spans="1:9" ht="12.75">
      <c r="A14" s="21" t="s">
        <v>77</v>
      </c>
      <c r="B14" s="44">
        <v>0.1</v>
      </c>
      <c r="C14" s="44">
        <v>2.1</v>
      </c>
      <c r="D14" s="44">
        <v>1.8</v>
      </c>
      <c r="E14" s="44">
        <v>3.4</v>
      </c>
      <c r="F14" s="44">
        <v>2</v>
      </c>
      <c r="G14" s="44">
        <v>1.3</v>
      </c>
      <c r="H14" s="44">
        <v>0.1</v>
      </c>
      <c r="I14" s="44">
        <v>1.6</v>
      </c>
    </row>
    <row r="15" spans="2:9" ht="12.75">
      <c r="B15" s="15"/>
      <c r="C15" s="15"/>
      <c r="D15" s="15"/>
      <c r="E15" s="15"/>
      <c r="F15" s="15"/>
      <c r="G15" s="15"/>
      <c r="H15" s="15"/>
      <c r="I15" s="15"/>
    </row>
    <row r="16" spans="1:9" ht="12.75">
      <c r="A16" s="4" t="s">
        <v>377</v>
      </c>
      <c r="B16" s="44">
        <v>25</v>
      </c>
      <c r="C16" s="44">
        <v>20.7</v>
      </c>
      <c r="D16" s="44">
        <v>12.3</v>
      </c>
      <c r="E16" s="44">
        <v>7.9</v>
      </c>
      <c r="F16" s="44">
        <v>10.8</v>
      </c>
      <c r="G16" s="44">
        <v>21.7</v>
      </c>
      <c r="H16" s="44">
        <v>38.1</v>
      </c>
      <c r="I16" s="44">
        <v>19.2</v>
      </c>
    </row>
    <row r="17" spans="1:9" ht="12.75">
      <c r="A17" s="21" t="s">
        <v>75</v>
      </c>
      <c r="B17" s="44">
        <v>20.6</v>
      </c>
      <c r="C17" s="44">
        <v>12.5</v>
      </c>
      <c r="D17" s="44">
        <v>4.4</v>
      </c>
      <c r="E17" s="44">
        <v>2.3</v>
      </c>
      <c r="F17" s="44">
        <v>0.8</v>
      </c>
      <c r="G17" s="44">
        <v>1.2</v>
      </c>
      <c r="H17" s="44">
        <v>0.5</v>
      </c>
      <c r="I17" s="44">
        <v>6.8</v>
      </c>
    </row>
    <row r="18" spans="1:9" ht="12.75">
      <c r="A18" s="21" t="s">
        <v>76</v>
      </c>
      <c r="B18" s="44">
        <v>4.1</v>
      </c>
      <c r="C18" s="44">
        <v>7.5</v>
      </c>
      <c r="D18" s="44">
        <v>7.1</v>
      </c>
      <c r="E18" s="44">
        <v>4.9</v>
      </c>
      <c r="F18" s="44">
        <v>8.9</v>
      </c>
      <c r="G18" s="44">
        <v>16.7</v>
      </c>
      <c r="H18" s="44">
        <v>34.4</v>
      </c>
      <c r="I18" s="44">
        <v>11</v>
      </c>
    </row>
    <row r="19" spans="1:9" ht="12.75">
      <c r="A19" s="21" t="s">
        <v>77</v>
      </c>
      <c r="B19" s="44">
        <v>0.3</v>
      </c>
      <c r="C19" s="44">
        <v>0.6</v>
      </c>
      <c r="D19" s="44">
        <v>0.8</v>
      </c>
      <c r="E19" s="44">
        <v>0.6</v>
      </c>
      <c r="F19" s="44">
        <v>1.1</v>
      </c>
      <c r="G19" s="44">
        <v>3.7</v>
      </c>
      <c r="H19" s="44">
        <v>3.3</v>
      </c>
      <c r="I19" s="44">
        <v>1.4</v>
      </c>
    </row>
    <row r="20" spans="2:9" ht="12.75">
      <c r="B20" s="15"/>
      <c r="C20" s="15"/>
      <c r="D20" s="15"/>
      <c r="E20" s="15"/>
      <c r="F20" s="15"/>
      <c r="G20" s="15"/>
      <c r="H20" s="15"/>
      <c r="I20" s="15"/>
    </row>
    <row r="21" spans="1:9" ht="12.75">
      <c r="A21" s="4" t="s">
        <v>387</v>
      </c>
      <c r="B21" s="44">
        <v>6</v>
      </c>
      <c r="C21" s="44">
        <v>11.4</v>
      </c>
      <c r="D21" s="44">
        <v>11.4</v>
      </c>
      <c r="E21" s="44">
        <v>14</v>
      </c>
      <c r="F21" s="44">
        <v>21.4</v>
      </c>
      <c r="G21" s="44">
        <v>12.8</v>
      </c>
      <c r="H21" s="44">
        <v>12.5</v>
      </c>
      <c r="I21" s="44">
        <v>12.5</v>
      </c>
    </row>
    <row r="22" spans="1:9" ht="12.75">
      <c r="A22" s="21" t="s">
        <v>75</v>
      </c>
      <c r="B22" s="44">
        <v>4.6</v>
      </c>
      <c r="C22" s="44">
        <v>6.1</v>
      </c>
      <c r="D22" s="44">
        <v>3</v>
      </c>
      <c r="E22" s="44">
        <v>4.2</v>
      </c>
      <c r="F22" s="44">
        <v>3.4</v>
      </c>
      <c r="G22" s="44">
        <v>1</v>
      </c>
      <c r="H22" s="44">
        <v>0.9</v>
      </c>
      <c r="I22" s="44">
        <v>3.5</v>
      </c>
    </row>
    <row r="23" spans="1:9" ht="12.75">
      <c r="A23" s="21" t="s">
        <v>76</v>
      </c>
      <c r="B23" s="44">
        <v>0.4</v>
      </c>
      <c r="C23" s="44">
        <v>1.2</v>
      </c>
      <c r="D23" s="44">
        <v>1.6</v>
      </c>
      <c r="E23" s="44">
        <v>1</v>
      </c>
      <c r="F23" s="44">
        <v>3.3</v>
      </c>
      <c r="G23" s="44">
        <v>2.5</v>
      </c>
      <c r="H23" s="44">
        <v>2.4</v>
      </c>
      <c r="I23" s="44">
        <v>1.7</v>
      </c>
    </row>
    <row r="24" spans="1:9" ht="12.75">
      <c r="A24" s="21" t="s">
        <v>77</v>
      </c>
      <c r="B24" s="44">
        <v>0.9</v>
      </c>
      <c r="C24" s="44">
        <v>4.1</v>
      </c>
      <c r="D24" s="44">
        <v>6.8</v>
      </c>
      <c r="E24" s="44">
        <v>8.8</v>
      </c>
      <c r="F24" s="44">
        <v>14.7</v>
      </c>
      <c r="G24" s="44">
        <v>9.3</v>
      </c>
      <c r="H24" s="44">
        <v>9.1</v>
      </c>
      <c r="I24" s="44">
        <v>7.3</v>
      </c>
    </row>
    <row r="25" spans="2:9" ht="12.75">
      <c r="B25" s="15"/>
      <c r="C25" s="15"/>
      <c r="D25" s="15"/>
      <c r="E25" s="15"/>
      <c r="F25" s="15"/>
      <c r="G25" s="15"/>
      <c r="H25" s="15"/>
      <c r="I25" s="15"/>
    </row>
    <row r="26" spans="1:9" ht="12.75">
      <c r="A26" s="4" t="s">
        <v>388</v>
      </c>
      <c r="B26" s="44">
        <v>54.3</v>
      </c>
      <c r="C26" s="44">
        <v>21.6</v>
      </c>
      <c r="D26" s="44">
        <v>8.6</v>
      </c>
      <c r="E26" s="44">
        <v>6.8</v>
      </c>
      <c r="F26" s="44">
        <v>4.2</v>
      </c>
      <c r="G26" s="44">
        <v>9</v>
      </c>
      <c r="H26" s="44">
        <v>14.4</v>
      </c>
      <c r="I26" s="44">
        <v>18.2</v>
      </c>
    </row>
    <row r="27" spans="1:9" ht="12.75">
      <c r="A27" s="21" t="s">
        <v>75</v>
      </c>
      <c r="B27" s="44">
        <v>54.1</v>
      </c>
      <c r="C27" s="44">
        <v>21.2</v>
      </c>
      <c r="D27" s="44">
        <v>6.9</v>
      </c>
      <c r="E27" s="44">
        <v>4.9</v>
      </c>
      <c r="F27" s="44">
        <v>1.3</v>
      </c>
      <c r="G27" s="44">
        <v>3.7</v>
      </c>
      <c r="H27" s="44">
        <v>3.5</v>
      </c>
      <c r="I27" s="44">
        <v>15.2</v>
      </c>
    </row>
    <row r="28" spans="1:9" ht="12.75">
      <c r="A28" s="21" t="s">
        <v>76</v>
      </c>
      <c r="B28" s="44">
        <v>0.1</v>
      </c>
      <c r="C28" s="44">
        <v>0.2</v>
      </c>
      <c r="D28" s="44">
        <v>0.1</v>
      </c>
      <c r="E28" s="44">
        <v>0.8</v>
      </c>
      <c r="F28" s="44">
        <v>0.2</v>
      </c>
      <c r="G28" s="44">
        <v>0.5</v>
      </c>
      <c r="H28" s="44">
        <v>0.9</v>
      </c>
      <c r="I28" s="44">
        <v>0.4</v>
      </c>
    </row>
    <row r="29" spans="1:9" ht="12.75">
      <c r="A29" s="21" t="s">
        <v>77</v>
      </c>
      <c r="B29" s="44">
        <v>0.1</v>
      </c>
      <c r="C29" s="44">
        <v>0.2</v>
      </c>
      <c r="D29" s="44">
        <v>1.6</v>
      </c>
      <c r="E29" s="44">
        <v>1.1</v>
      </c>
      <c r="F29" s="44">
        <v>2.8</v>
      </c>
      <c r="G29" s="44">
        <v>4.9</v>
      </c>
      <c r="H29" s="44">
        <v>10</v>
      </c>
      <c r="I29" s="44">
        <v>2.6</v>
      </c>
    </row>
    <row r="30" spans="2:9" ht="12.75">
      <c r="B30" s="15"/>
      <c r="C30" s="15"/>
      <c r="D30" s="15"/>
      <c r="E30" s="15"/>
      <c r="F30" s="15"/>
      <c r="G30" s="15"/>
      <c r="H30" s="15"/>
      <c r="I30" s="15"/>
    </row>
    <row r="31" spans="1:9" ht="12.75">
      <c r="A31" s="21" t="s">
        <v>256</v>
      </c>
      <c r="B31" s="77" t="str">
        <f aca="true" t="shared" si="0" ref="B31:I31">"100.0"</f>
        <v>100.0</v>
      </c>
      <c r="C31" s="77" t="str">
        <f t="shared" si="0"/>
        <v>100.0</v>
      </c>
      <c r="D31" s="77" t="str">
        <f t="shared" si="0"/>
        <v>100.0</v>
      </c>
      <c r="E31" s="77" t="str">
        <f t="shared" si="0"/>
        <v>100.0</v>
      </c>
      <c r="F31" s="77" t="str">
        <f t="shared" si="0"/>
        <v>100.0</v>
      </c>
      <c r="G31" s="77" t="str">
        <f t="shared" si="0"/>
        <v>100.0</v>
      </c>
      <c r="H31" s="77" t="str">
        <f t="shared" si="0"/>
        <v>100.0</v>
      </c>
      <c r="I31" s="77" t="str">
        <f t="shared" si="0"/>
        <v>100.0</v>
      </c>
    </row>
    <row r="32" spans="2:9" ht="12.75">
      <c r="B32" s="15"/>
      <c r="C32" s="15"/>
      <c r="D32" s="15"/>
      <c r="E32" s="15"/>
      <c r="F32" s="15"/>
      <c r="G32" s="15"/>
      <c r="H32" s="15"/>
      <c r="I32" s="15"/>
    </row>
    <row r="33" spans="1:9" ht="12.75">
      <c r="A33" s="21" t="s">
        <v>257</v>
      </c>
      <c r="B33" s="110">
        <v>747</v>
      </c>
      <c r="C33" s="110">
        <v>765</v>
      </c>
      <c r="D33" s="110">
        <v>727</v>
      </c>
      <c r="E33" s="110">
        <v>609</v>
      </c>
      <c r="F33" s="110">
        <v>605</v>
      </c>
      <c r="G33" s="110">
        <v>587</v>
      </c>
      <c r="H33" s="110">
        <v>523</v>
      </c>
      <c r="I33" s="110">
        <v>4563</v>
      </c>
    </row>
    <row r="34" spans="2:9" ht="12.75">
      <c r="B34" s="15"/>
      <c r="C34" s="15"/>
      <c r="D34" s="15"/>
      <c r="E34" s="15"/>
      <c r="F34" s="15"/>
      <c r="G34" s="15"/>
      <c r="H34" s="15"/>
      <c r="I34" s="15"/>
    </row>
    <row r="35" spans="1:9" ht="12.75">
      <c r="A35" s="35"/>
      <c r="B35" s="46"/>
      <c r="C35" s="46"/>
      <c r="D35" s="46"/>
      <c r="E35" s="46"/>
      <c r="F35" s="46"/>
      <c r="G35" s="46"/>
      <c r="H35" s="46"/>
      <c r="I35" s="46"/>
    </row>
    <row r="36" spans="1:9" ht="12.75">
      <c r="A36" s="38" t="s">
        <v>78</v>
      </c>
      <c r="B36" s="57"/>
      <c r="C36" s="57"/>
      <c r="D36" s="57"/>
      <c r="E36" s="57"/>
      <c r="F36" s="57"/>
      <c r="G36" s="57"/>
      <c r="H36" s="57"/>
      <c r="I36" s="57"/>
    </row>
    <row r="37" spans="1:9" ht="14.25">
      <c r="A37" s="4" t="s">
        <v>389</v>
      </c>
      <c r="B37" s="44">
        <v>37.8</v>
      </c>
      <c r="C37" s="44">
        <v>10.1</v>
      </c>
      <c r="D37" s="44">
        <v>2.6</v>
      </c>
      <c r="E37" s="44">
        <v>2.6</v>
      </c>
      <c r="F37" s="44">
        <v>2.8</v>
      </c>
      <c r="G37" s="44">
        <v>4.5</v>
      </c>
      <c r="H37" s="44">
        <v>4.7</v>
      </c>
      <c r="I37" s="44">
        <v>10.1</v>
      </c>
    </row>
    <row r="38" spans="1:9" ht="14.25">
      <c r="A38" s="4" t="s">
        <v>381</v>
      </c>
      <c r="B38" s="44">
        <v>25.5</v>
      </c>
      <c r="C38" s="44">
        <v>8.6</v>
      </c>
      <c r="D38" s="44">
        <v>4.5</v>
      </c>
      <c r="E38" s="44">
        <v>3.4</v>
      </c>
      <c r="F38" s="44">
        <v>5</v>
      </c>
      <c r="G38" s="44">
        <v>6.4</v>
      </c>
      <c r="H38" s="44">
        <v>7.3</v>
      </c>
      <c r="I38" s="44">
        <v>9.1</v>
      </c>
    </row>
    <row r="39" spans="1:9" ht="12.75">
      <c r="A39" s="4" t="s">
        <v>390</v>
      </c>
      <c r="B39" s="44">
        <v>8.9</v>
      </c>
      <c r="C39" s="44">
        <v>4.6</v>
      </c>
      <c r="D39" s="44">
        <v>1</v>
      </c>
      <c r="E39" s="44">
        <v>0.6</v>
      </c>
      <c r="F39" s="44">
        <v>0.8</v>
      </c>
      <c r="G39" s="44">
        <v>1.8</v>
      </c>
      <c r="H39" s="44">
        <v>1.9</v>
      </c>
      <c r="I39" s="44">
        <v>3</v>
      </c>
    </row>
    <row r="40" spans="1:9" ht="12.75">
      <c r="A40" s="4" t="s">
        <v>383</v>
      </c>
      <c r="B40" s="44">
        <v>11.6</v>
      </c>
      <c r="C40" s="44">
        <v>8.9</v>
      </c>
      <c r="D40" s="44">
        <v>6.4</v>
      </c>
      <c r="E40" s="44">
        <v>5.6</v>
      </c>
      <c r="F40" s="44">
        <v>3.6</v>
      </c>
      <c r="G40" s="44">
        <v>7.5</v>
      </c>
      <c r="H40" s="44">
        <v>12.7</v>
      </c>
      <c r="I40" s="44">
        <v>8</v>
      </c>
    </row>
    <row r="41" spans="1:9" ht="12.75">
      <c r="A41" s="4" t="s">
        <v>384</v>
      </c>
      <c r="B41" s="44">
        <v>4.7</v>
      </c>
      <c r="C41" s="44">
        <v>3.7</v>
      </c>
      <c r="D41" s="44">
        <v>4.2</v>
      </c>
      <c r="E41" s="44">
        <v>3</v>
      </c>
      <c r="F41" s="44">
        <v>5.4</v>
      </c>
      <c r="G41" s="44">
        <v>6.4</v>
      </c>
      <c r="H41" s="44">
        <v>5.8</v>
      </c>
      <c r="I41" s="44">
        <v>4.6</v>
      </c>
    </row>
    <row r="42" spans="1:9" ht="12.75">
      <c r="A42" s="4"/>
      <c r="B42" s="15"/>
      <c r="C42" s="15"/>
      <c r="D42" s="15"/>
      <c r="E42" s="15"/>
      <c r="F42" s="15"/>
      <c r="G42" s="15"/>
      <c r="H42" s="15"/>
      <c r="I42" s="15"/>
    </row>
    <row r="43" spans="1:9" ht="12.75">
      <c r="A43" s="109"/>
      <c r="B43" s="46"/>
      <c r="C43" s="46"/>
      <c r="D43" s="46"/>
      <c r="E43" s="46"/>
      <c r="F43" s="46"/>
      <c r="G43" s="46"/>
      <c r="H43" s="46"/>
      <c r="I43" s="46"/>
    </row>
    <row r="44" spans="1:9" ht="12.75">
      <c r="A44" s="4" t="s">
        <v>391</v>
      </c>
      <c r="B44" s="44">
        <v>3</v>
      </c>
      <c r="C44" s="44">
        <v>2.9</v>
      </c>
      <c r="D44" s="44">
        <v>3.4</v>
      </c>
      <c r="E44" s="44">
        <v>3.6</v>
      </c>
      <c r="F44" s="44">
        <v>3.6</v>
      </c>
      <c r="G44" s="44">
        <v>3.1</v>
      </c>
      <c r="H44" s="44">
        <v>2.7</v>
      </c>
      <c r="I44" s="44">
        <v>3.2</v>
      </c>
    </row>
    <row r="45" spans="1:9" ht="12.75">
      <c r="A45" s="39"/>
      <c r="B45" s="39"/>
      <c r="C45" s="39"/>
      <c r="D45" s="39"/>
      <c r="E45" s="39"/>
      <c r="F45" s="39"/>
      <c r="G45" s="39"/>
      <c r="H45" s="39"/>
      <c r="I45" s="39"/>
    </row>
    <row r="46" spans="1:9" ht="12.75">
      <c r="A46" s="38"/>
      <c r="B46" s="38"/>
      <c r="C46" s="38"/>
      <c r="D46" s="38"/>
      <c r="E46" s="38"/>
      <c r="F46" s="38"/>
      <c r="G46" s="38"/>
      <c r="H46" s="38"/>
      <c r="I46" s="38"/>
    </row>
    <row r="47" ht="14.25">
      <c r="A47" s="21" t="s">
        <v>22</v>
      </c>
    </row>
    <row r="48" ht="14.25">
      <c r="A48" s="21" t="s">
        <v>19</v>
      </c>
    </row>
    <row r="49" ht="14.25">
      <c r="A49" s="52" t="s">
        <v>23</v>
      </c>
    </row>
    <row r="50" ht="14.25">
      <c r="A50" s="21" t="s">
        <v>21</v>
      </c>
    </row>
    <row r="51" ht="12.75">
      <c r="A51" s="21" t="s">
        <v>79</v>
      </c>
    </row>
    <row r="80" spans="1:9" ht="12.75">
      <c r="A80" s="4"/>
      <c r="B80" s="15"/>
      <c r="C80" s="15"/>
      <c r="D80" s="15"/>
      <c r="E80" s="15"/>
      <c r="F80" s="15"/>
      <c r="G80" s="15"/>
      <c r="H80" s="15"/>
      <c r="I80" s="15"/>
    </row>
    <row r="81" spans="1:9" ht="12.75">
      <c r="A81" s="4"/>
      <c r="B81" s="15"/>
      <c r="C81" s="15"/>
      <c r="D81" s="15"/>
      <c r="E81" s="15"/>
      <c r="F81" s="15"/>
      <c r="G81" s="15"/>
      <c r="H81" s="15"/>
      <c r="I81" s="15"/>
    </row>
    <row r="82" spans="1:9" ht="12.75">
      <c r="A82" s="4"/>
      <c r="B82" s="15"/>
      <c r="C82" s="15"/>
      <c r="D82" s="15"/>
      <c r="E82" s="15"/>
      <c r="F82" s="15"/>
      <c r="G82" s="15"/>
      <c r="H82" s="15"/>
      <c r="I82" s="15"/>
    </row>
    <row r="83" spans="1:9" ht="12.75">
      <c r="A83" s="4"/>
      <c r="B83" s="15"/>
      <c r="C83" s="15"/>
      <c r="D83" s="15"/>
      <c r="E83" s="15"/>
      <c r="F83" s="15"/>
      <c r="G83" s="15"/>
      <c r="H83" s="15"/>
      <c r="I83" s="15"/>
    </row>
  </sheetData>
  <mergeCells count="2">
    <mergeCell ref="A1:I1"/>
    <mergeCell ref="A2:I2"/>
  </mergeCells>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78" r:id="rId2"/>
  <headerFooter alignWithMargins="0">
    <oddHeader>&amp;C&amp;"Arial,Regular"Fertility and Family Surveys (FFS)</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52"/>
  <sheetViews>
    <sheetView zoomScale="75" zoomScaleNormal="75" workbookViewId="0" topLeftCell="A1">
      <selection activeCell="A1" sqref="A1:I1"/>
    </sheetView>
  </sheetViews>
  <sheetFormatPr defaultColWidth="9.33203125" defaultRowHeight="12.75"/>
  <cols>
    <col min="1" max="1" width="50.83203125" style="21" customWidth="1"/>
    <col min="2" max="16384" width="10.83203125" style="21" customWidth="1"/>
  </cols>
  <sheetData>
    <row r="1" spans="1:9" ht="12.75">
      <c r="A1" s="147" t="s">
        <v>80</v>
      </c>
      <c r="B1" s="144"/>
      <c r="C1" s="144"/>
      <c r="D1" s="144"/>
      <c r="E1" s="144"/>
      <c r="F1" s="144"/>
      <c r="G1" s="144"/>
      <c r="H1" s="144"/>
      <c r="I1" s="144"/>
    </row>
    <row r="2" spans="1:9" s="38" customFormat="1" ht="14.25">
      <c r="A2" s="147" t="s">
        <v>452</v>
      </c>
      <c r="B2" s="144"/>
      <c r="C2" s="144"/>
      <c r="D2" s="144"/>
      <c r="E2" s="144"/>
      <c r="F2" s="144"/>
      <c r="G2" s="144"/>
      <c r="H2" s="144"/>
      <c r="I2" s="144"/>
    </row>
    <row r="3" spans="2:9" ht="12.75">
      <c r="B3" s="15"/>
      <c r="C3" s="15"/>
      <c r="D3" s="15"/>
      <c r="E3" s="15"/>
      <c r="F3" s="48"/>
      <c r="G3" s="48"/>
      <c r="H3" s="107"/>
      <c r="I3" s="107"/>
    </row>
    <row r="4" spans="1:9" ht="12.75">
      <c r="A4" s="35"/>
      <c r="B4" s="35"/>
      <c r="C4" s="37"/>
      <c r="D4" s="76" t="s">
        <v>71</v>
      </c>
      <c r="E4" s="37"/>
      <c r="F4" s="37"/>
      <c r="G4" s="51"/>
      <c r="I4" s="21" t="s">
        <v>238</v>
      </c>
    </row>
    <row r="5" spans="1:9" ht="12.75">
      <c r="A5" s="39"/>
      <c r="B5" s="47" t="s">
        <v>54</v>
      </c>
      <c r="C5" s="47" t="s">
        <v>55</v>
      </c>
      <c r="D5" s="47" t="s">
        <v>56</v>
      </c>
      <c r="E5" s="47" t="s">
        <v>57</v>
      </c>
      <c r="F5" s="47" t="s">
        <v>58</v>
      </c>
      <c r="G5" s="47" t="s">
        <v>59</v>
      </c>
      <c r="H5" s="47" t="s">
        <v>60</v>
      </c>
      <c r="I5" s="47"/>
    </row>
    <row r="6" spans="1:9" ht="12.75">
      <c r="A6" s="38"/>
      <c r="B6" s="38"/>
      <c r="C6" s="38"/>
      <c r="D6" s="27" t="s">
        <v>72</v>
      </c>
      <c r="E6" s="3"/>
      <c r="F6" s="3"/>
      <c r="G6" s="51"/>
      <c r="H6" s="38"/>
      <c r="I6" s="38"/>
    </row>
    <row r="7" spans="1:9" ht="12.75">
      <c r="A7" s="39"/>
      <c r="B7" s="47" t="s">
        <v>231</v>
      </c>
      <c r="C7" s="47" t="s">
        <v>232</v>
      </c>
      <c r="D7" s="47" t="s">
        <v>233</v>
      </c>
      <c r="E7" s="47" t="s">
        <v>234</v>
      </c>
      <c r="F7" s="47" t="s">
        <v>235</v>
      </c>
      <c r="G7" s="47" t="s">
        <v>236</v>
      </c>
      <c r="H7" s="47" t="s">
        <v>237</v>
      </c>
      <c r="I7" s="47"/>
    </row>
    <row r="9" spans="1:7" ht="12.75">
      <c r="A9" s="108" t="s">
        <v>73</v>
      </c>
      <c r="B9" s="108"/>
      <c r="C9" s="108"/>
      <c r="D9" s="108"/>
      <c r="E9" s="108"/>
      <c r="F9" s="108"/>
      <c r="G9" s="108"/>
    </row>
    <row r="10" spans="1:7" ht="12.75">
      <c r="A10" s="21" t="s">
        <v>81</v>
      </c>
      <c r="B10" s="15"/>
      <c r="C10" s="15"/>
      <c r="D10" s="15"/>
      <c r="E10" s="15"/>
      <c r="F10" s="15"/>
      <c r="G10" s="15"/>
    </row>
    <row r="11" spans="1:9" ht="14.25">
      <c r="A11" s="4" t="s">
        <v>386</v>
      </c>
      <c r="B11" s="44">
        <v>4.3</v>
      </c>
      <c r="C11" s="44">
        <v>26</v>
      </c>
      <c r="D11" s="44">
        <v>53</v>
      </c>
      <c r="E11" s="44">
        <v>69.4</v>
      </c>
      <c r="F11" s="44">
        <v>76.8</v>
      </c>
      <c r="G11" s="44">
        <v>58.9</v>
      </c>
      <c r="H11" s="44">
        <v>58.5</v>
      </c>
      <c r="I11" s="44">
        <v>45.4</v>
      </c>
    </row>
    <row r="12" spans="1:9" ht="12.75">
      <c r="A12" s="21" t="s">
        <v>75</v>
      </c>
      <c r="B12" s="44">
        <v>1.7</v>
      </c>
      <c r="C12" s="44">
        <v>5.8</v>
      </c>
      <c r="D12" s="44">
        <v>5.8</v>
      </c>
      <c r="E12" s="44">
        <v>3.7</v>
      </c>
      <c r="F12" s="44">
        <v>0.9</v>
      </c>
      <c r="G12" s="44">
        <v>1.2</v>
      </c>
      <c r="H12" s="44">
        <v>0</v>
      </c>
      <c r="I12" s="44">
        <v>3.1</v>
      </c>
    </row>
    <row r="13" spans="1:9" ht="12.75">
      <c r="A13" s="21" t="s">
        <v>76</v>
      </c>
      <c r="B13" s="44">
        <v>2.5</v>
      </c>
      <c r="C13" s="44">
        <v>20.1</v>
      </c>
      <c r="D13" s="44">
        <v>44.8</v>
      </c>
      <c r="E13" s="44">
        <v>65.5</v>
      </c>
      <c r="F13" s="44">
        <v>73.6</v>
      </c>
      <c r="G13" s="44">
        <v>56.1</v>
      </c>
      <c r="H13" s="44">
        <v>58.5</v>
      </c>
      <c r="I13" s="44">
        <v>41.5</v>
      </c>
    </row>
    <row r="14" spans="1:9" ht="12.75">
      <c r="A14" s="21" t="s">
        <v>77</v>
      </c>
      <c r="B14" s="44">
        <v>0</v>
      </c>
      <c r="C14" s="44">
        <v>0.2</v>
      </c>
      <c r="D14" s="44">
        <v>2.4</v>
      </c>
      <c r="E14" s="44">
        <v>0.2</v>
      </c>
      <c r="F14" s="44">
        <v>2.2</v>
      </c>
      <c r="G14" s="44">
        <v>1.6</v>
      </c>
      <c r="H14" s="44">
        <v>0</v>
      </c>
      <c r="I14" s="44">
        <v>0.9</v>
      </c>
    </row>
    <row r="15" spans="2:7" ht="12.75">
      <c r="B15" s="15"/>
      <c r="C15" s="15"/>
      <c r="D15" s="15"/>
      <c r="E15" s="15"/>
      <c r="F15" s="15"/>
      <c r="G15" s="15"/>
    </row>
    <row r="16" spans="1:9" ht="12.75">
      <c r="A16" s="4" t="s">
        <v>377</v>
      </c>
      <c r="B16" s="44">
        <v>18.5</v>
      </c>
      <c r="C16" s="44">
        <v>24</v>
      </c>
      <c r="D16" s="44">
        <v>15.5</v>
      </c>
      <c r="E16" s="44">
        <v>17.7</v>
      </c>
      <c r="F16" s="44">
        <v>10.9</v>
      </c>
      <c r="G16" s="44">
        <v>23.1</v>
      </c>
      <c r="H16" s="44">
        <v>26.4</v>
      </c>
      <c r="I16" s="44">
        <v>19.4</v>
      </c>
    </row>
    <row r="17" spans="1:9" ht="12.75">
      <c r="A17" s="21" t="s">
        <v>75</v>
      </c>
      <c r="B17" s="44">
        <v>17.7</v>
      </c>
      <c r="C17" s="44">
        <v>13.6</v>
      </c>
      <c r="D17" s="44">
        <v>9.5</v>
      </c>
      <c r="E17" s="44">
        <v>5.9</v>
      </c>
      <c r="F17" s="44">
        <v>2.3</v>
      </c>
      <c r="G17" s="44">
        <v>2.6</v>
      </c>
      <c r="H17" s="44">
        <v>0.9</v>
      </c>
      <c r="I17" s="44">
        <v>8.8</v>
      </c>
    </row>
    <row r="18" spans="1:9" ht="12.75">
      <c r="A18" s="21" t="s">
        <v>76</v>
      </c>
      <c r="B18" s="44">
        <v>0.8</v>
      </c>
      <c r="C18" s="44">
        <v>9.9</v>
      </c>
      <c r="D18" s="44">
        <v>4.7</v>
      </c>
      <c r="E18" s="44">
        <v>8.7</v>
      </c>
      <c r="F18" s="44">
        <v>6.5</v>
      </c>
      <c r="G18" s="44">
        <v>15.9</v>
      </c>
      <c r="H18" s="44">
        <v>24.1</v>
      </c>
      <c r="I18" s="44">
        <v>9</v>
      </c>
    </row>
    <row r="19" spans="1:9" ht="12.75">
      <c r="A19" s="21" t="s">
        <v>77</v>
      </c>
      <c r="B19" s="44">
        <v>0</v>
      </c>
      <c r="C19" s="44">
        <v>0.6</v>
      </c>
      <c r="D19" s="44">
        <v>1.3</v>
      </c>
      <c r="E19" s="44">
        <v>3.1</v>
      </c>
      <c r="F19" s="44">
        <v>2.1</v>
      </c>
      <c r="G19" s="44">
        <v>4.6</v>
      </c>
      <c r="H19" s="44">
        <v>1.4</v>
      </c>
      <c r="I19" s="44">
        <v>1.6</v>
      </c>
    </row>
    <row r="20" spans="2:9" ht="12.75">
      <c r="B20" s="15"/>
      <c r="C20" s="15"/>
      <c r="D20" s="15"/>
      <c r="E20" s="15"/>
      <c r="F20" s="15"/>
      <c r="G20" s="15"/>
      <c r="H20" s="2"/>
      <c r="I20" s="2"/>
    </row>
    <row r="21" spans="1:9" ht="12.75">
      <c r="A21" s="4" t="s">
        <v>378</v>
      </c>
      <c r="B21" s="44">
        <v>0.9</v>
      </c>
      <c r="C21" s="44">
        <v>0.9</v>
      </c>
      <c r="D21" s="44">
        <v>0.9</v>
      </c>
      <c r="E21" s="44">
        <v>3.2</v>
      </c>
      <c r="F21" s="44">
        <v>1.2</v>
      </c>
      <c r="G21" s="44">
        <v>1.6</v>
      </c>
      <c r="H21" s="44">
        <v>4.9</v>
      </c>
      <c r="I21" s="44">
        <v>1.8</v>
      </c>
    </row>
    <row r="22" spans="1:9" ht="12.75">
      <c r="A22" s="21" t="s">
        <v>75</v>
      </c>
      <c r="B22" s="44">
        <v>0.9</v>
      </c>
      <c r="C22" s="44">
        <v>0.7</v>
      </c>
      <c r="D22" s="44">
        <v>0.7</v>
      </c>
      <c r="E22" s="44">
        <v>0</v>
      </c>
      <c r="F22" s="44">
        <v>0</v>
      </c>
      <c r="G22" s="44">
        <v>0</v>
      </c>
      <c r="H22" s="44">
        <v>0</v>
      </c>
      <c r="I22" s="44">
        <v>0.4</v>
      </c>
    </row>
    <row r="23" spans="1:9" ht="12.75">
      <c r="A23" s="21" t="s">
        <v>76</v>
      </c>
      <c r="B23" s="44">
        <v>0</v>
      </c>
      <c r="C23" s="44">
        <v>0</v>
      </c>
      <c r="D23" s="44">
        <v>0.2</v>
      </c>
      <c r="E23" s="44">
        <v>0.9</v>
      </c>
      <c r="F23" s="44">
        <v>0.2</v>
      </c>
      <c r="G23" s="44">
        <v>0</v>
      </c>
      <c r="H23" s="44">
        <v>0.7</v>
      </c>
      <c r="I23" s="44">
        <v>0.2</v>
      </c>
    </row>
    <row r="24" spans="1:9" ht="12.75">
      <c r="A24" s="21" t="s">
        <v>77</v>
      </c>
      <c r="B24" s="44">
        <v>0</v>
      </c>
      <c r="C24" s="44">
        <v>0.2</v>
      </c>
      <c r="D24" s="44">
        <v>0</v>
      </c>
      <c r="E24" s="44">
        <v>2.3</v>
      </c>
      <c r="F24" s="44">
        <v>1</v>
      </c>
      <c r="G24" s="44">
        <v>1.6</v>
      </c>
      <c r="H24" s="44">
        <v>4.2</v>
      </c>
      <c r="I24" s="44">
        <v>1.1</v>
      </c>
    </row>
    <row r="25" spans="2:7" ht="12.75">
      <c r="B25" s="15"/>
      <c r="C25" s="15"/>
      <c r="D25" s="15"/>
      <c r="E25" s="15"/>
      <c r="F25" s="15"/>
      <c r="G25" s="15"/>
    </row>
    <row r="26" spans="1:9" ht="12.75">
      <c r="A26" s="4" t="s">
        <v>379</v>
      </c>
      <c r="B26" s="44">
        <v>76.3</v>
      </c>
      <c r="C26" s="44">
        <v>49</v>
      </c>
      <c r="D26" s="44">
        <v>30.6</v>
      </c>
      <c r="E26" s="44">
        <v>9.7</v>
      </c>
      <c r="F26" s="44">
        <v>11.1</v>
      </c>
      <c r="G26" s="44">
        <v>16.5</v>
      </c>
      <c r="H26" s="44">
        <v>10.2</v>
      </c>
      <c r="I26" s="44">
        <v>33.4</v>
      </c>
    </row>
    <row r="27" spans="1:9" ht="12.75">
      <c r="A27" s="21" t="s">
        <v>75</v>
      </c>
      <c r="B27" s="44">
        <v>75.7</v>
      </c>
      <c r="C27" s="44">
        <v>46.3</v>
      </c>
      <c r="D27" s="44">
        <v>24.8</v>
      </c>
      <c r="E27" s="44">
        <v>6.2</v>
      </c>
      <c r="F27" s="44">
        <v>6.8</v>
      </c>
      <c r="G27" s="44">
        <v>8.8</v>
      </c>
      <c r="H27" s="44">
        <v>4</v>
      </c>
      <c r="I27" s="44">
        <v>29.4</v>
      </c>
    </row>
    <row r="28" spans="1:9" ht="12.75">
      <c r="A28" s="21" t="s">
        <v>76</v>
      </c>
      <c r="B28" s="44">
        <v>0.6</v>
      </c>
      <c r="C28" s="44">
        <v>0.7</v>
      </c>
      <c r="D28" s="44">
        <v>2.7</v>
      </c>
      <c r="E28" s="44">
        <v>0.5</v>
      </c>
      <c r="F28" s="44">
        <v>1.5</v>
      </c>
      <c r="G28" s="44">
        <v>0.3</v>
      </c>
      <c r="H28" s="44">
        <v>1</v>
      </c>
      <c r="I28" s="44">
        <v>1.1</v>
      </c>
    </row>
    <row r="29" spans="1:9" ht="12.75">
      <c r="A29" s="21" t="s">
        <v>77</v>
      </c>
      <c r="B29" s="44">
        <v>0</v>
      </c>
      <c r="C29" s="44">
        <v>1.9</v>
      </c>
      <c r="D29" s="44">
        <v>3.1</v>
      </c>
      <c r="E29" s="44">
        <v>3.1</v>
      </c>
      <c r="F29" s="44">
        <v>2.9</v>
      </c>
      <c r="G29" s="44">
        <v>7.4</v>
      </c>
      <c r="H29" s="44">
        <v>5.1</v>
      </c>
      <c r="I29" s="44">
        <v>2.9</v>
      </c>
    </row>
    <row r="30" spans="2:9" ht="12.75">
      <c r="B30" s="15"/>
      <c r="C30" s="15"/>
      <c r="D30" s="15"/>
      <c r="E30" s="15"/>
      <c r="F30" s="15"/>
      <c r="G30" s="15"/>
      <c r="H30" s="15"/>
      <c r="I30" s="15"/>
    </row>
    <row r="31" spans="1:9" ht="12.75">
      <c r="A31" s="21" t="s">
        <v>256</v>
      </c>
      <c r="B31" s="77" t="str">
        <f aca="true" t="shared" si="0" ref="B31:I31">"100.0"</f>
        <v>100.0</v>
      </c>
      <c r="C31" s="77" t="str">
        <f t="shared" si="0"/>
        <v>100.0</v>
      </c>
      <c r="D31" s="77" t="str">
        <f t="shared" si="0"/>
        <v>100.0</v>
      </c>
      <c r="E31" s="77" t="str">
        <f t="shared" si="0"/>
        <v>100.0</v>
      </c>
      <c r="F31" s="77" t="str">
        <f t="shared" si="0"/>
        <v>100.0</v>
      </c>
      <c r="G31" s="77" t="str">
        <f t="shared" si="0"/>
        <v>100.0</v>
      </c>
      <c r="H31" s="77" t="str">
        <f t="shared" si="0"/>
        <v>100.0</v>
      </c>
      <c r="I31" s="77" t="str">
        <f t="shared" si="0"/>
        <v>100.0</v>
      </c>
    </row>
    <row r="32" spans="2:7" ht="12.75">
      <c r="B32" s="15"/>
      <c r="C32" s="15"/>
      <c r="D32" s="57"/>
      <c r="E32" s="15"/>
      <c r="F32" s="15"/>
      <c r="G32" s="57"/>
    </row>
    <row r="33" spans="1:9" ht="12.75">
      <c r="A33" s="21" t="s">
        <v>257</v>
      </c>
      <c r="B33" s="15">
        <v>275</v>
      </c>
      <c r="C33" s="15">
        <v>291</v>
      </c>
      <c r="D33" s="15">
        <v>259</v>
      </c>
      <c r="E33" s="15">
        <v>209</v>
      </c>
      <c r="F33" s="15">
        <v>183</v>
      </c>
      <c r="G33" s="15">
        <v>144</v>
      </c>
      <c r="H33" s="21">
        <v>178</v>
      </c>
      <c r="I33" s="21">
        <v>1539</v>
      </c>
    </row>
    <row r="34" spans="1:9" ht="12.75">
      <c r="A34" s="39"/>
      <c r="B34" s="48"/>
      <c r="C34" s="48"/>
      <c r="D34" s="48"/>
      <c r="E34" s="48"/>
      <c r="F34" s="48"/>
      <c r="G34" s="48"/>
      <c r="H34" s="39"/>
      <c r="I34" s="39"/>
    </row>
    <row r="35" spans="2:7" ht="12.75">
      <c r="B35" s="15"/>
      <c r="C35" s="15"/>
      <c r="D35" s="15"/>
      <c r="E35" s="15"/>
      <c r="F35" s="15"/>
      <c r="G35" s="15"/>
    </row>
    <row r="36" spans="1:7" ht="12.75">
      <c r="A36" s="38" t="s">
        <v>78</v>
      </c>
      <c r="C36" s="57"/>
      <c r="D36" s="57"/>
      <c r="E36" s="57"/>
      <c r="F36" s="57"/>
      <c r="G36" s="57"/>
    </row>
    <row r="37" spans="1:9" ht="14.25">
      <c r="A37" s="4" t="s">
        <v>380</v>
      </c>
      <c r="B37" s="44">
        <v>55.8</v>
      </c>
      <c r="C37" s="44">
        <v>21.6</v>
      </c>
      <c r="D37" s="44">
        <v>12</v>
      </c>
      <c r="E37" s="44">
        <v>9.3</v>
      </c>
      <c r="F37" s="44">
        <v>9.8</v>
      </c>
      <c r="G37" s="44">
        <v>6.6</v>
      </c>
      <c r="H37" s="44">
        <v>1.1</v>
      </c>
      <c r="I37" s="44">
        <v>19.3</v>
      </c>
    </row>
    <row r="38" spans="1:9" ht="14.25">
      <c r="A38" s="4" t="s">
        <v>381</v>
      </c>
      <c r="B38" s="44">
        <v>35.3</v>
      </c>
      <c r="C38" s="44">
        <v>13</v>
      </c>
      <c r="D38" s="44">
        <v>6.9</v>
      </c>
      <c r="E38" s="44">
        <v>2.5</v>
      </c>
      <c r="F38" s="44">
        <v>3.2</v>
      </c>
      <c r="G38" s="44">
        <v>5</v>
      </c>
      <c r="H38" s="44">
        <v>3.7</v>
      </c>
      <c r="I38" s="44">
        <v>11.6</v>
      </c>
    </row>
    <row r="39" spans="1:9" ht="12.75">
      <c r="A39" s="4" t="s">
        <v>382</v>
      </c>
      <c r="B39" s="44">
        <v>6.2</v>
      </c>
      <c r="C39" s="44">
        <v>7.9</v>
      </c>
      <c r="D39" s="44">
        <v>2.8</v>
      </c>
      <c r="E39" s="44">
        <v>0.3</v>
      </c>
      <c r="F39" s="44">
        <v>1.3</v>
      </c>
      <c r="G39" s="44">
        <v>1</v>
      </c>
      <c r="H39" s="44">
        <v>0.8</v>
      </c>
      <c r="I39" s="44">
        <v>3.5</v>
      </c>
    </row>
    <row r="40" spans="1:9" ht="12.75">
      <c r="A40" s="4" t="s">
        <v>383</v>
      </c>
      <c r="B40" s="44">
        <v>17.7</v>
      </c>
      <c r="C40" s="44">
        <v>22.2</v>
      </c>
      <c r="D40" s="44">
        <v>19.8</v>
      </c>
      <c r="E40" s="44">
        <v>8.7</v>
      </c>
      <c r="F40" s="44">
        <v>6.3</v>
      </c>
      <c r="G40" s="44">
        <v>10.9</v>
      </c>
      <c r="H40" s="44">
        <v>10.2</v>
      </c>
      <c r="I40" s="44">
        <v>14.8</v>
      </c>
    </row>
    <row r="41" spans="1:9" ht="12.75">
      <c r="A41" s="4" t="s">
        <v>384</v>
      </c>
      <c r="B41" s="44">
        <v>4.7</v>
      </c>
      <c r="C41" s="44">
        <v>2.3</v>
      </c>
      <c r="D41" s="44">
        <v>4.4</v>
      </c>
      <c r="E41" s="44">
        <v>8.7</v>
      </c>
      <c r="F41" s="44">
        <v>6.8</v>
      </c>
      <c r="G41" s="44">
        <v>3.4</v>
      </c>
      <c r="H41" s="44">
        <v>3.1</v>
      </c>
      <c r="I41" s="44">
        <v>4.7</v>
      </c>
    </row>
    <row r="42" spans="1:9" ht="12.75">
      <c r="A42" s="4"/>
      <c r="B42" s="15"/>
      <c r="C42" s="15"/>
      <c r="D42" s="15"/>
      <c r="E42" s="15"/>
      <c r="F42" s="15"/>
      <c r="G42" s="48"/>
      <c r="H42" s="39"/>
      <c r="I42" s="39"/>
    </row>
    <row r="43" spans="1:7" ht="12.75">
      <c r="A43" s="109"/>
      <c r="B43" s="46"/>
      <c r="C43" s="46"/>
      <c r="D43" s="46"/>
      <c r="E43" s="46"/>
      <c r="F43" s="46"/>
      <c r="G43" s="57"/>
    </row>
    <row r="44" spans="1:9" ht="12.75">
      <c r="A44" s="4" t="s">
        <v>385</v>
      </c>
      <c r="B44" s="16">
        <v>3</v>
      </c>
      <c r="C44" s="16">
        <v>2.6</v>
      </c>
      <c r="D44" s="16">
        <v>3</v>
      </c>
      <c r="E44" s="16">
        <v>3.5</v>
      </c>
      <c r="F44" s="16">
        <v>3.7</v>
      </c>
      <c r="G44" s="16">
        <v>3.2</v>
      </c>
      <c r="H44" s="43">
        <v>3</v>
      </c>
      <c r="I44" s="43">
        <v>3.1</v>
      </c>
    </row>
    <row r="45" spans="1:9" ht="12.75">
      <c r="A45" s="39"/>
      <c r="B45" s="48"/>
      <c r="C45" s="48"/>
      <c r="D45" s="48"/>
      <c r="E45" s="48"/>
      <c r="F45" s="48"/>
      <c r="G45" s="48"/>
      <c r="H45" s="39"/>
      <c r="I45" s="39"/>
    </row>
    <row r="46" spans="1:7" ht="12.75">
      <c r="A46" s="38"/>
      <c r="B46" s="38"/>
      <c r="C46" s="38"/>
      <c r="D46" s="38"/>
      <c r="E46" s="38"/>
      <c r="F46" s="38"/>
      <c r="G46" s="38"/>
    </row>
    <row r="47" ht="14.25">
      <c r="A47" s="21" t="s">
        <v>18</v>
      </c>
    </row>
    <row r="48" spans="1:9" ht="14.25">
      <c r="A48" s="21" t="s">
        <v>19</v>
      </c>
      <c r="H48" s="4"/>
      <c r="I48" s="4"/>
    </row>
    <row r="49" spans="1:9" ht="14.25">
      <c r="A49" s="21" t="s">
        <v>20</v>
      </c>
      <c r="H49" s="4"/>
      <c r="I49" s="4"/>
    </row>
    <row r="50" spans="1:9" ht="14.25">
      <c r="A50" s="21" t="s">
        <v>21</v>
      </c>
      <c r="H50" s="4"/>
      <c r="I50" s="4"/>
    </row>
    <row r="51" spans="8:9" ht="12.75">
      <c r="H51" s="4"/>
      <c r="I51" s="4"/>
    </row>
    <row r="52" spans="8:9" ht="12.75">
      <c r="H52" s="4"/>
      <c r="I52" s="4"/>
    </row>
  </sheetData>
  <mergeCells count="2">
    <mergeCell ref="A1:I1"/>
    <mergeCell ref="A2:I2"/>
  </mergeCells>
  <printOptions gridLines="1" horizontalCentered="1"/>
  <pageMargins left="0.35433070866141736" right="0.31496062992125984" top="0.7874015748031497" bottom="0.3937007874015748" header="0.5118110236220472" footer="0.2362204724409449"/>
  <pageSetup fitToHeight="2" fitToWidth="1" horizontalDpi="300" verticalDpi="300" orientation="portrait" paperSize="9" scale="78" r:id="rId1"/>
  <headerFooter alignWithMargins="0">
    <oddHeader>&amp;C&amp;"Arial,Regular"Fertility and Family Surveys (FFS)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100"/>
  <sheetViews>
    <sheetView zoomScale="75" zoomScaleNormal="75" workbookViewId="0" topLeftCell="A1">
      <selection activeCell="A1" sqref="A1:J1"/>
    </sheetView>
  </sheetViews>
  <sheetFormatPr defaultColWidth="9.33203125" defaultRowHeight="12.75"/>
  <cols>
    <col min="1" max="1" width="50.83203125" style="21" customWidth="1"/>
    <col min="2" max="16384" width="10.83203125" style="21" customWidth="1"/>
  </cols>
  <sheetData>
    <row r="1" spans="1:10" ht="12.75">
      <c r="A1" s="147" t="s">
        <v>82</v>
      </c>
      <c r="B1" s="148"/>
      <c r="C1" s="148"/>
      <c r="D1" s="148"/>
      <c r="E1" s="148"/>
      <c r="F1" s="148"/>
      <c r="G1" s="148"/>
      <c r="H1" s="148"/>
      <c r="I1" s="148"/>
      <c r="J1" s="148"/>
    </row>
    <row r="2" spans="1:10" ht="12.75">
      <c r="A2" s="147" t="s">
        <v>83</v>
      </c>
      <c r="B2" s="148"/>
      <c r="C2" s="148"/>
      <c r="D2" s="148"/>
      <c r="E2" s="148"/>
      <c r="F2" s="148"/>
      <c r="G2" s="148"/>
      <c r="H2" s="148"/>
      <c r="I2" s="148"/>
      <c r="J2" s="148"/>
    </row>
    <row r="3" spans="1:10" ht="12.75">
      <c r="A3" s="1"/>
      <c r="B3" s="1"/>
      <c r="C3" s="1"/>
      <c r="D3" s="3"/>
      <c r="E3" s="3"/>
      <c r="F3" s="107"/>
      <c r="G3" s="39"/>
      <c r="H3" s="107"/>
      <c r="I3" s="39"/>
      <c r="J3" s="39"/>
    </row>
    <row r="4" spans="1:10" ht="12.75">
      <c r="A4" s="35"/>
      <c r="B4" s="35"/>
      <c r="C4" s="46"/>
      <c r="D4" s="37"/>
      <c r="E4" s="37"/>
      <c r="F4" s="37"/>
      <c r="G4" s="37"/>
      <c r="J4" s="32" t="s">
        <v>238</v>
      </c>
    </row>
    <row r="5" spans="1:10" ht="12.75">
      <c r="A5" s="39"/>
      <c r="B5" s="47" t="s">
        <v>54</v>
      </c>
      <c r="C5" s="47" t="s">
        <v>54</v>
      </c>
      <c r="D5" s="47" t="s">
        <v>55</v>
      </c>
      <c r="E5" s="47" t="s">
        <v>56</v>
      </c>
      <c r="F5" s="47" t="s">
        <v>57</v>
      </c>
      <c r="G5" s="47" t="s">
        <v>58</v>
      </c>
      <c r="H5" s="47" t="s">
        <v>59</v>
      </c>
      <c r="I5" s="47" t="s">
        <v>60</v>
      </c>
      <c r="J5" s="39"/>
    </row>
    <row r="6" spans="1:8" ht="12.75">
      <c r="A6" s="38"/>
      <c r="B6" s="38"/>
      <c r="C6" s="38"/>
      <c r="D6" s="3"/>
      <c r="E6" s="38"/>
      <c r="F6" s="3"/>
      <c r="G6" s="51"/>
      <c r="H6" s="38"/>
    </row>
    <row r="7" spans="1:10" ht="12.75">
      <c r="A7" s="39"/>
      <c r="B7" s="47" t="s">
        <v>231</v>
      </c>
      <c r="C7" s="47" t="s">
        <v>231</v>
      </c>
      <c r="D7" s="47" t="s">
        <v>232</v>
      </c>
      <c r="E7" s="47" t="s">
        <v>233</v>
      </c>
      <c r="F7" s="47" t="s">
        <v>234</v>
      </c>
      <c r="G7" s="47" t="s">
        <v>235</v>
      </c>
      <c r="H7" s="47" t="s">
        <v>236</v>
      </c>
      <c r="I7" s="47" t="s">
        <v>237</v>
      </c>
      <c r="J7" s="39"/>
    </row>
    <row r="8" spans="1:10" s="38" customFormat="1" ht="12.75">
      <c r="A8" s="73"/>
      <c r="B8" s="57"/>
      <c r="C8" s="57"/>
      <c r="D8" s="57"/>
      <c r="E8" s="57"/>
      <c r="F8" s="57"/>
      <c r="G8" s="57"/>
      <c r="H8" s="15"/>
      <c r="I8" s="15"/>
      <c r="J8" s="21"/>
    </row>
    <row r="9" spans="1:10" s="38" customFormat="1" ht="14.25">
      <c r="A9" s="73" t="s">
        <v>370</v>
      </c>
      <c r="B9" s="57"/>
      <c r="C9" s="57"/>
      <c r="D9" s="57"/>
      <c r="E9" s="57"/>
      <c r="F9" s="57"/>
      <c r="G9" s="57"/>
      <c r="H9" s="15"/>
      <c r="I9" s="15"/>
      <c r="J9" s="21"/>
    </row>
    <row r="10" spans="1:10" ht="12.75">
      <c r="A10" s="21" t="s">
        <v>84</v>
      </c>
      <c r="B10" s="21">
        <v>4.9</v>
      </c>
      <c r="C10" s="44">
        <v>15.7</v>
      </c>
      <c r="D10" s="44">
        <v>9.4</v>
      </c>
      <c r="E10" s="44">
        <v>9.3</v>
      </c>
      <c r="F10" s="44">
        <v>8</v>
      </c>
      <c r="G10" s="44">
        <v>10.3</v>
      </c>
      <c r="H10" s="44">
        <v>15.1</v>
      </c>
      <c r="I10" s="44">
        <v>16.6</v>
      </c>
      <c r="J10" s="44">
        <v>11.9</v>
      </c>
    </row>
    <row r="11" spans="1:10" ht="12.75">
      <c r="A11" s="21" t="s">
        <v>85</v>
      </c>
      <c r="B11" s="21">
        <v>32.5</v>
      </c>
      <c r="C11" s="44">
        <v>34.8</v>
      </c>
      <c r="D11" s="44">
        <v>29.7</v>
      </c>
      <c r="E11" s="44">
        <v>25</v>
      </c>
      <c r="F11" s="44">
        <v>26.4</v>
      </c>
      <c r="G11" s="44">
        <v>21.5</v>
      </c>
      <c r="H11" s="44">
        <v>26.7</v>
      </c>
      <c r="I11" s="44">
        <v>25.1</v>
      </c>
      <c r="J11" s="44">
        <v>27.4</v>
      </c>
    </row>
    <row r="12" spans="1:10" ht="12.75">
      <c r="A12" s="21" t="s">
        <v>86</v>
      </c>
      <c r="B12" s="21">
        <v>33.2</v>
      </c>
      <c r="C12" s="44">
        <v>23.5</v>
      </c>
      <c r="D12" s="44">
        <v>30.2</v>
      </c>
      <c r="E12" s="44">
        <v>28.4</v>
      </c>
      <c r="F12" s="44">
        <v>20.7</v>
      </c>
      <c r="G12" s="44">
        <v>22.6</v>
      </c>
      <c r="H12" s="44">
        <v>20.7</v>
      </c>
      <c r="I12" s="44">
        <v>19.2</v>
      </c>
      <c r="J12" s="44">
        <v>24</v>
      </c>
    </row>
    <row r="13" spans="1:10" ht="12.75">
      <c r="A13" s="21" t="s">
        <v>87</v>
      </c>
      <c r="B13" s="21">
        <v>29.4</v>
      </c>
      <c r="C13" s="44">
        <v>26</v>
      </c>
      <c r="D13" s="44">
        <v>30.7</v>
      </c>
      <c r="E13" s="44">
        <v>37.2</v>
      </c>
      <c r="F13" s="44">
        <v>44.9</v>
      </c>
      <c r="G13" s="44">
        <v>45.7</v>
      </c>
      <c r="H13" s="44">
        <v>37.5</v>
      </c>
      <c r="I13" s="44">
        <v>39.1</v>
      </c>
      <c r="J13" s="44">
        <v>36.7</v>
      </c>
    </row>
    <row r="15" spans="1:10" ht="12.75">
      <c r="A15" s="21" t="s">
        <v>261</v>
      </c>
      <c r="B15" s="21">
        <f>SUM(B10:B13)</f>
        <v>100</v>
      </c>
      <c r="C15" s="77" t="str">
        <f aca="true" t="shared" si="0" ref="C15:J15">"100.0"</f>
        <v>100.0</v>
      </c>
      <c r="D15" s="77" t="str">
        <f t="shared" si="0"/>
        <v>100.0</v>
      </c>
      <c r="E15" s="77" t="str">
        <f t="shared" si="0"/>
        <v>100.0</v>
      </c>
      <c r="F15" s="77" t="str">
        <f t="shared" si="0"/>
        <v>100.0</v>
      </c>
      <c r="G15" s="77" t="str">
        <f t="shared" si="0"/>
        <v>100.0</v>
      </c>
      <c r="H15" s="77" t="str">
        <f t="shared" si="0"/>
        <v>100.0</v>
      </c>
      <c r="I15" s="77" t="str">
        <f t="shared" si="0"/>
        <v>100.0</v>
      </c>
      <c r="J15" s="77" t="str">
        <f t="shared" si="0"/>
        <v>100.0</v>
      </c>
    </row>
    <row r="16" spans="1:9" ht="12.75">
      <c r="A16" s="4"/>
      <c r="B16" s="15"/>
      <c r="C16" s="15"/>
      <c r="D16" s="15"/>
      <c r="E16" s="15"/>
      <c r="F16" s="15"/>
      <c r="G16" s="15"/>
      <c r="H16" s="15"/>
      <c r="I16" s="15"/>
    </row>
    <row r="17" spans="1:9" ht="14.25">
      <c r="A17" s="4" t="s">
        <v>372</v>
      </c>
      <c r="B17" s="15"/>
      <c r="C17" s="15"/>
      <c r="D17" s="15"/>
      <c r="E17" s="15"/>
      <c r="F17" s="15"/>
      <c r="G17" s="15"/>
      <c r="H17" s="15"/>
      <c r="I17" s="15"/>
    </row>
    <row r="18" spans="3:10" ht="12.75">
      <c r="C18" s="44">
        <v>2.8</v>
      </c>
      <c r="D18" s="44">
        <v>3.1</v>
      </c>
      <c r="E18" s="44">
        <v>3.4</v>
      </c>
      <c r="F18" s="44">
        <v>3.7</v>
      </c>
      <c r="G18" s="44">
        <v>3.7</v>
      </c>
      <c r="H18" s="44">
        <v>3.4</v>
      </c>
      <c r="I18" s="44">
        <v>3.6</v>
      </c>
      <c r="J18" s="44">
        <v>3.4</v>
      </c>
    </row>
    <row r="19" spans="1:8" ht="12.75">
      <c r="A19" s="73"/>
      <c r="B19" s="38"/>
      <c r="C19" s="38"/>
      <c r="D19" s="38"/>
      <c r="E19" s="38"/>
      <c r="F19" s="38"/>
      <c r="G19" s="38"/>
      <c r="H19" s="38"/>
    </row>
    <row r="20" spans="1:10" ht="12.75">
      <c r="A20" s="21" t="s">
        <v>260</v>
      </c>
      <c r="B20" s="21">
        <v>-720</v>
      </c>
      <c r="C20" s="21">
        <v>746</v>
      </c>
      <c r="D20" s="21">
        <v>763</v>
      </c>
      <c r="E20" s="21">
        <v>726</v>
      </c>
      <c r="F20" s="21">
        <v>608</v>
      </c>
      <c r="G20" s="21">
        <v>605</v>
      </c>
      <c r="H20" s="21">
        <v>587</v>
      </c>
      <c r="I20" s="21">
        <v>520</v>
      </c>
      <c r="J20" s="21">
        <v>4555</v>
      </c>
    </row>
    <row r="21" spans="1:10" ht="12.75">
      <c r="A21" s="39"/>
      <c r="B21" s="39"/>
      <c r="C21" s="39"/>
      <c r="D21" s="39"/>
      <c r="E21" s="39"/>
      <c r="F21" s="39"/>
      <c r="G21" s="39"/>
      <c r="H21" s="39"/>
      <c r="I21" s="39"/>
      <c r="J21" s="39"/>
    </row>
    <row r="22" spans="1:9" ht="12.75">
      <c r="A22" s="4"/>
      <c r="B22" s="15"/>
      <c r="C22" s="15"/>
      <c r="D22" s="15"/>
      <c r="E22" s="15"/>
      <c r="F22" s="15"/>
      <c r="G22" s="15"/>
      <c r="H22" s="15"/>
      <c r="I22" s="15"/>
    </row>
    <row r="23" spans="1:9" ht="12.75">
      <c r="A23" s="4" t="s">
        <v>373</v>
      </c>
      <c r="B23" s="15"/>
      <c r="C23" s="15"/>
      <c r="D23" s="15"/>
      <c r="E23" s="15"/>
      <c r="F23" s="15"/>
      <c r="G23" s="15"/>
      <c r="H23" s="15"/>
      <c r="I23" s="15"/>
    </row>
    <row r="24" ht="12.75">
      <c r="A24" s="4"/>
    </row>
    <row r="25" spans="1:10" ht="12.75">
      <c r="A25" s="21" t="s">
        <v>89</v>
      </c>
      <c r="C25" s="44">
        <v>87.4</v>
      </c>
      <c r="D25" s="44">
        <v>89.9</v>
      </c>
      <c r="E25" s="44">
        <v>91.6</v>
      </c>
      <c r="F25" s="44">
        <v>91.6</v>
      </c>
      <c r="G25" s="44">
        <v>89.7</v>
      </c>
      <c r="H25" s="44">
        <v>87.8</v>
      </c>
      <c r="I25" s="44">
        <v>85.2</v>
      </c>
      <c r="J25" s="44">
        <v>89.2</v>
      </c>
    </row>
    <row r="26" spans="1:10" ht="12.75">
      <c r="A26" s="21" t="s">
        <v>90</v>
      </c>
      <c r="C26" s="44">
        <v>0.3</v>
      </c>
      <c r="D26" s="44">
        <v>0.8</v>
      </c>
      <c r="E26" s="44">
        <v>0.1</v>
      </c>
      <c r="F26" s="44">
        <v>0</v>
      </c>
      <c r="G26" s="44">
        <v>0.4</v>
      </c>
      <c r="H26" s="44">
        <v>0.3</v>
      </c>
      <c r="I26" s="44">
        <v>0.2</v>
      </c>
      <c r="J26" s="44">
        <v>0.3</v>
      </c>
    </row>
    <row r="27" spans="1:10" ht="12.75">
      <c r="A27" s="21" t="s">
        <v>91</v>
      </c>
      <c r="C27" s="44">
        <v>10.5</v>
      </c>
      <c r="D27" s="44">
        <v>7.4</v>
      </c>
      <c r="E27" s="44">
        <v>6.6</v>
      </c>
      <c r="F27" s="44">
        <v>5.5</v>
      </c>
      <c r="G27" s="44">
        <v>5.2</v>
      </c>
      <c r="H27" s="44">
        <v>7.5</v>
      </c>
      <c r="I27" s="44">
        <v>10.3</v>
      </c>
      <c r="J27" s="44">
        <v>7.6</v>
      </c>
    </row>
    <row r="28" spans="1:10" ht="12.75">
      <c r="A28" s="21" t="s">
        <v>92</v>
      </c>
      <c r="C28" s="44">
        <v>1.8</v>
      </c>
      <c r="D28" s="44">
        <v>1.8</v>
      </c>
      <c r="E28" s="44">
        <v>1.7</v>
      </c>
      <c r="F28" s="44">
        <v>2.9</v>
      </c>
      <c r="G28" s="44">
        <v>4.6</v>
      </c>
      <c r="H28" s="44">
        <v>4.4</v>
      </c>
      <c r="I28" s="44">
        <v>4.3</v>
      </c>
      <c r="J28" s="44">
        <v>2.9</v>
      </c>
    </row>
    <row r="30" spans="1:10" ht="12.75">
      <c r="A30" s="39" t="s">
        <v>259</v>
      </c>
      <c r="B30" s="39"/>
      <c r="C30" s="132">
        <v>100</v>
      </c>
      <c r="D30" s="132">
        <v>100</v>
      </c>
      <c r="E30" s="132">
        <v>100</v>
      </c>
      <c r="F30" s="132">
        <v>100</v>
      </c>
      <c r="G30" s="132">
        <v>100</v>
      </c>
      <c r="H30" s="132">
        <v>100</v>
      </c>
      <c r="I30" s="132">
        <v>100</v>
      </c>
      <c r="J30" s="132">
        <v>100</v>
      </c>
    </row>
    <row r="31" s="4" customFormat="1" ht="12.75"/>
    <row r="32" s="4" customFormat="1" ht="12.75">
      <c r="A32" s="4" t="s">
        <v>374</v>
      </c>
    </row>
    <row r="34" spans="1:10" ht="12.75">
      <c r="A34" s="7">
        <v>0</v>
      </c>
      <c r="C34" s="16">
        <v>0</v>
      </c>
      <c r="D34" s="16">
        <v>0</v>
      </c>
      <c r="E34" s="16">
        <v>0</v>
      </c>
      <c r="F34" s="16">
        <v>0</v>
      </c>
      <c r="G34" s="16">
        <v>0</v>
      </c>
      <c r="H34" s="16">
        <v>0</v>
      </c>
      <c r="I34" s="43">
        <v>0</v>
      </c>
      <c r="J34" s="43">
        <v>0</v>
      </c>
    </row>
    <row r="35" spans="1:10" ht="12.75">
      <c r="A35" s="33">
        <v>1</v>
      </c>
      <c r="C35" s="44">
        <v>1</v>
      </c>
      <c r="D35" s="44">
        <v>1</v>
      </c>
      <c r="E35" s="44">
        <v>0.7</v>
      </c>
      <c r="F35" s="44">
        <v>1.2</v>
      </c>
      <c r="G35" s="44">
        <v>1.4</v>
      </c>
      <c r="H35" s="44">
        <v>0.6</v>
      </c>
      <c r="I35" s="44">
        <v>1.3</v>
      </c>
      <c r="J35" s="44">
        <v>1</v>
      </c>
    </row>
    <row r="36" spans="1:10" ht="12.75">
      <c r="A36" s="33">
        <v>2</v>
      </c>
      <c r="C36" s="44">
        <v>2.3</v>
      </c>
      <c r="D36" s="44">
        <v>2</v>
      </c>
      <c r="E36" s="44">
        <v>1</v>
      </c>
      <c r="F36" s="44">
        <v>1.3</v>
      </c>
      <c r="G36" s="44">
        <v>2.1</v>
      </c>
      <c r="H36" s="44">
        <v>1.1</v>
      </c>
      <c r="I36" s="44">
        <v>1.7</v>
      </c>
      <c r="J36" s="44">
        <v>1.7</v>
      </c>
    </row>
    <row r="37" spans="1:10" ht="12.75">
      <c r="A37" s="33">
        <v>3</v>
      </c>
      <c r="C37" s="44">
        <v>3.3</v>
      </c>
      <c r="D37" s="44">
        <v>3.3</v>
      </c>
      <c r="E37" s="44">
        <v>1.7</v>
      </c>
      <c r="F37" s="44">
        <v>2.1</v>
      </c>
      <c r="G37" s="44">
        <v>2.5</v>
      </c>
      <c r="H37" s="44">
        <v>1.8</v>
      </c>
      <c r="I37" s="44">
        <v>1.9</v>
      </c>
      <c r="J37" s="44">
        <v>2.4</v>
      </c>
    </row>
    <row r="38" spans="1:10" ht="12.75">
      <c r="A38" s="33">
        <v>4</v>
      </c>
      <c r="C38" s="44">
        <v>3.6</v>
      </c>
      <c r="D38" s="44">
        <v>3.9</v>
      </c>
      <c r="E38" s="44">
        <v>2.4</v>
      </c>
      <c r="F38" s="44">
        <v>2.3</v>
      </c>
      <c r="G38" s="44">
        <v>2.5</v>
      </c>
      <c r="H38" s="44">
        <v>2.5</v>
      </c>
      <c r="I38" s="44">
        <v>2.5</v>
      </c>
      <c r="J38" s="44">
        <v>2.9</v>
      </c>
    </row>
    <row r="39" spans="1:10" ht="12.75">
      <c r="A39" s="33">
        <v>5</v>
      </c>
      <c r="C39" s="44">
        <v>5.9</v>
      </c>
      <c r="D39" s="44">
        <v>4.3</v>
      </c>
      <c r="E39" s="44">
        <v>2.6</v>
      </c>
      <c r="F39" s="44">
        <v>2.4</v>
      </c>
      <c r="G39" s="44">
        <v>2.6</v>
      </c>
      <c r="H39" s="44">
        <v>2.8</v>
      </c>
      <c r="I39" s="44">
        <v>2.8</v>
      </c>
      <c r="J39" s="44">
        <v>3.5</v>
      </c>
    </row>
    <row r="40" spans="1:10" ht="12.75">
      <c r="A40" s="33">
        <v>6</v>
      </c>
      <c r="C40" s="44">
        <v>7.7</v>
      </c>
      <c r="D40" s="44">
        <v>5.4</v>
      </c>
      <c r="E40" s="44">
        <v>3.2</v>
      </c>
      <c r="F40" s="44">
        <v>2.6</v>
      </c>
      <c r="G40" s="44">
        <v>3.3</v>
      </c>
      <c r="H40" s="44">
        <v>3.8</v>
      </c>
      <c r="I40" s="44">
        <v>3.3</v>
      </c>
      <c r="J40" s="44">
        <v>4.3</v>
      </c>
    </row>
    <row r="41" spans="1:10" ht="12.75">
      <c r="A41" s="33">
        <v>7</v>
      </c>
      <c r="C41" s="44">
        <v>8.4</v>
      </c>
      <c r="D41" s="44">
        <v>5.9</v>
      </c>
      <c r="E41" s="44">
        <v>3.7</v>
      </c>
      <c r="F41" s="44">
        <v>3</v>
      </c>
      <c r="G41" s="44">
        <v>3.8</v>
      </c>
      <c r="H41" s="44">
        <v>4.6</v>
      </c>
      <c r="I41" s="44">
        <v>3.6</v>
      </c>
      <c r="J41" s="44">
        <v>4.9</v>
      </c>
    </row>
    <row r="42" spans="1:10" ht="12.75">
      <c r="A42" s="33">
        <v>8</v>
      </c>
      <c r="C42" s="44">
        <v>8.7</v>
      </c>
      <c r="D42" s="44">
        <v>6.7</v>
      </c>
      <c r="E42" s="44">
        <v>3.9</v>
      </c>
      <c r="F42" s="44">
        <v>3.1</v>
      </c>
      <c r="G42" s="44">
        <v>3.8</v>
      </c>
      <c r="H42" s="44">
        <v>4.9</v>
      </c>
      <c r="I42" s="44">
        <v>3.8</v>
      </c>
      <c r="J42" s="44">
        <v>5.1</v>
      </c>
    </row>
    <row r="43" spans="1:10" ht="12.75">
      <c r="A43" s="33">
        <v>9</v>
      </c>
      <c r="C43" s="44">
        <v>8.9</v>
      </c>
      <c r="D43" s="44">
        <v>7.1</v>
      </c>
      <c r="E43" s="44">
        <v>4.1</v>
      </c>
      <c r="F43" s="44">
        <v>3.5</v>
      </c>
      <c r="G43" s="44">
        <v>4</v>
      </c>
      <c r="H43" s="44">
        <v>5.1</v>
      </c>
      <c r="I43" s="44">
        <v>3.8</v>
      </c>
      <c r="J43" s="44">
        <v>5.4</v>
      </c>
    </row>
    <row r="44" spans="1:10" ht="12.75">
      <c r="A44" s="33">
        <v>10</v>
      </c>
      <c r="C44" s="44">
        <v>10.1</v>
      </c>
      <c r="D44" s="44">
        <v>8.1</v>
      </c>
      <c r="E44" s="44">
        <v>4.7</v>
      </c>
      <c r="F44" s="44">
        <v>3.7</v>
      </c>
      <c r="G44" s="44">
        <v>4.7</v>
      </c>
      <c r="H44" s="44">
        <v>6.7</v>
      </c>
      <c r="I44" s="44">
        <v>3.8</v>
      </c>
      <c r="J44" s="44">
        <v>6.2</v>
      </c>
    </row>
    <row r="45" spans="1:10" ht="12.75">
      <c r="A45" s="33">
        <v>11</v>
      </c>
      <c r="C45" s="44">
        <v>11.5</v>
      </c>
      <c r="D45" s="44">
        <v>8.7</v>
      </c>
      <c r="E45" s="44">
        <v>4.8</v>
      </c>
      <c r="F45" s="44">
        <v>3.9</v>
      </c>
      <c r="G45" s="44">
        <v>4.8</v>
      </c>
      <c r="H45" s="44">
        <v>6.7</v>
      </c>
      <c r="I45" s="44">
        <v>3.8</v>
      </c>
      <c r="J45" s="44">
        <v>6.6</v>
      </c>
    </row>
    <row r="46" spans="1:10" ht="12.75">
      <c r="A46" s="33">
        <v>12</v>
      </c>
      <c r="C46" s="44">
        <v>12.4</v>
      </c>
      <c r="D46" s="44">
        <v>10.4</v>
      </c>
      <c r="E46" s="44">
        <v>5.2</v>
      </c>
      <c r="F46" s="44">
        <v>4.3</v>
      </c>
      <c r="G46" s="44">
        <v>5.1</v>
      </c>
      <c r="H46" s="44">
        <v>7.4</v>
      </c>
      <c r="I46" s="44">
        <v>4.3</v>
      </c>
      <c r="J46" s="44">
        <v>7.3</v>
      </c>
    </row>
    <row r="47" spans="1:10" ht="12.75">
      <c r="A47" s="33">
        <v>13</v>
      </c>
      <c r="C47" s="44">
        <v>12.9</v>
      </c>
      <c r="D47" s="44">
        <v>11</v>
      </c>
      <c r="E47" s="44">
        <v>5.5</v>
      </c>
      <c r="F47" s="44">
        <v>5</v>
      </c>
      <c r="G47" s="44">
        <v>5.6</v>
      </c>
      <c r="H47" s="44">
        <v>7.4</v>
      </c>
      <c r="I47" s="44">
        <v>4.5</v>
      </c>
      <c r="J47" s="44">
        <v>7.7</v>
      </c>
    </row>
    <row r="48" spans="1:10" ht="12.75">
      <c r="A48" s="33">
        <v>14</v>
      </c>
      <c r="C48" s="44">
        <v>13.9</v>
      </c>
      <c r="D48" s="44">
        <v>11.6</v>
      </c>
      <c r="E48" s="44">
        <v>5.6</v>
      </c>
      <c r="F48" s="44">
        <v>5</v>
      </c>
      <c r="G48" s="44">
        <v>5.6</v>
      </c>
      <c r="H48" s="44">
        <v>8.2</v>
      </c>
      <c r="I48" s="44">
        <v>4.5</v>
      </c>
      <c r="J48" s="44">
        <v>8.1</v>
      </c>
    </row>
    <row r="49" spans="1:10" ht="12.75">
      <c r="A49" s="33">
        <v>15</v>
      </c>
      <c r="C49" s="44">
        <v>14.9</v>
      </c>
      <c r="D49" s="44">
        <v>12.1</v>
      </c>
      <c r="E49" s="44">
        <v>6.2</v>
      </c>
      <c r="F49" s="44">
        <v>5</v>
      </c>
      <c r="G49" s="44">
        <v>6.6</v>
      </c>
      <c r="H49" s="44">
        <v>8.4</v>
      </c>
      <c r="I49" s="44">
        <v>4.5</v>
      </c>
      <c r="J49" s="44">
        <v>8.6</v>
      </c>
    </row>
    <row r="50" spans="1:10" ht="12.75">
      <c r="A50" s="33">
        <v>16</v>
      </c>
      <c r="C50" s="44">
        <v>15.5</v>
      </c>
      <c r="D50" s="44">
        <v>12.6</v>
      </c>
      <c r="E50" s="44">
        <v>7.3</v>
      </c>
      <c r="F50" s="44">
        <v>5.5</v>
      </c>
      <c r="G50" s="44">
        <v>7.1</v>
      </c>
      <c r="H50" s="44">
        <v>8.6</v>
      </c>
      <c r="I50" s="44">
        <v>4.5</v>
      </c>
      <c r="J50" s="44">
        <v>9.1</v>
      </c>
    </row>
    <row r="51" spans="1:10" ht="12.75">
      <c r="A51" s="33">
        <v>17</v>
      </c>
      <c r="C51" s="44">
        <v>15.9</v>
      </c>
      <c r="D51" s="44">
        <v>12.9</v>
      </c>
      <c r="E51" s="44">
        <v>7.5</v>
      </c>
      <c r="F51" s="44">
        <v>5.9</v>
      </c>
      <c r="G51" s="44">
        <v>7.3</v>
      </c>
      <c r="H51" s="44">
        <v>9.2</v>
      </c>
      <c r="I51" s="44">
        <v>4.7</v>
      </c>
      <c r="J51" s="44">
        <v>9.4</v>
      </c>
    </row>
    <row r="52" spans="1:10" ht="12.75">
      <c r="A52" s="33">
        <v>18</v>
      </c>
      <c r="C52" s="44">
        <v>16.1</v>
      </c>
      <c r="D52" s="44">
        <v>13.4</v>
      </c>
      <c r="E52" s="44">
        <v>8</v>
      </c>
      <c r="F52" s="44">
        <v>6</v>
      </c>
      <c r="G52" s="44">
        <v>7.3</v>
      </c>
      <c r="H52" s="44">
        <v>9.3</v>
      </c>
      <c r="I52" s="44">
        <v>4.7</v>
      </c>
      <c r="J52" s="44">
        <v>9.7</v>
      </c>
    </row>
    <row r="53" spans="1:10" ht="12.75">
      <c r="A53" s="33">
        <v>19</v>
      </c>
      <c r="C53" s="44">
        <v>17</v>
      </c>
      <c r="D53" s="44">
        <v>13.5</v>
      </c>
      <c r="E53" s="44">
        <v>8.2</v>
      </c>
      <c r="F53" s="44">
        <v>6.2</v>
      </c>
      <c r="G53" s="44">
        <v>7.7</v>
      </c>
      <c r="H53" s="44">
        <v>9.3</v>
      </c>
      <c r="I53" s="44">
        <v>4.7</v>
      </c>
      <c r="J53" s="44">
        <v>9.9</v>
      </c>
    </row>
    <row r="54" spans="1:10" ht="12.75">
      <c r="A54" s="33">
        <v>20</v>
      </c>
      <c r="C54" s="58">
        <v>-17.5</v>
      </c>
      <c r="D54" s="44">
        <v>13.6</v>
      </c>
      <c r="E54" s="44">
        <v>8.6</v>
      </c>
      <c r="F54" s="44">
        <v>6.8</v>
      </c>
      <c r="G54" s="44">
        <v>7.9</v>
      </c>
      <c r="H54" s="44">
        <v>9.5</v>
      </c>
      <c r="I54" s="44">
        <v>4.7</v>
      </c>
      <c r="J54" s="44">
        <v>10.2</v>
      </c>
    </row>
    <row r="55" spans="1:10" ht="12.75">
      <c r="A55" s="7"/>
      <c r="C55" s="15"/>
      <c r="D55" s="15"/>
      <c r="E55" s="15"/>
      <c r="F55" s="15"/>
      <c r="G55" s="15"/>
      <c r="H55" s="15"/>
      <c r="I55" s="15"/>
      <c r="J55" s="15"/>
    </row>
    <row r="56" spans="1:10" ht="12.75">
      <c r="A56" s="40" t="s">
        <v>241</v>
      </c>
      <c r="B56" s="39"/>
      <c r="C56" s="48">
        <v>732</v>
      </c>
      <c r="D56" s="48">
        <v>756</v>
      </c>
      <c r="E56" s="48">
        <v>717</v>
      </c>
      <c r="F56" s="48">
        <v>601</v>
      </c>
      <c r="G56" s="48">
        <v>601</v>
      </c>
      <c r="H56" s="48">
        <v>582</v>
      </c>
      <c r="I56" s="48">
        <v>518</v>
      </c>
      <c r="J56" s="48">
        <v>4508</v>
      </c>
    </row>
    <row r="57" spans="1:10" ht="12.75">
      <c r="A57" s="7"/>
      <c r="C57" s="15"/>
      <c r="D57" s="15"/>
      <c r="E57" s="15"/>
      <c r="F57" s="15"/>
      <c r="G57" s="15"/>
      <c r="H57" s="15"/>
      <c r="I57" s="15"/>
      <c r="J57" s="15"/>
    </row>
    <row r="58" spans="1:10" ht="12.75">
      <c r="A58" s="147" t="s">
        <v>262</v>
      </c>
      <c r="B58" s="148"/>
      <c r="C58" s="148"/>
      <c r="D58" s="148"/>
      <c r="E58" s="148"/>
      <c r="F58" s="148"/>
      <c r="G58" s="148"/>
      <c r="H58" s="148"/>
      <c r="I58" s="148"/>
      <c r="J58" s="148"/>
    </row>
    <row r="59" spans="1:10" ht="12.75">
      <c r="A59" s="147" t="s">
        <v>83</v>
      </c>
      <c r="B59" s="148"/>
      <c r="C59" s="148"/>
      <c r="D59" s="148"/>
      <c r="E59" s="148"/>
      <c r="F59" s="148"/>
      <c r="G59" s="148"/>
      <c r="H59" s="148"/>
      <c r="I59" s="148"/>
      <c r="J59" s="148"/>
    </row>
    <row r="60" spans="1:10" ht="12.75">
      <c r="A60" s="1"/>
      <c r="B60" s="1"/>
      <c r="C60" s="1"/>
      <c r="D60" s="3"/>
      <c r="E60" s="3"/>
      <c r="F60" s="107"/>
      <c r="G60" s="39"/>
      <c r="H60" s="107"/>
      <c r="I60" s="39"/>
      <c r="J60" s="39"/>
    </row>
    <row r="61" spans="1:10" ht="12.75">
      <c r="A61" s="35"/>
      <c r="B61" s="35"/>
      <c r="C61" s="46"/>
      <c r="D61" s="37"/>
      <c r="E61" s="37"/>
      <c r="F61" s="37"/>
      <c r="G61" s="37"/>
      <c r="J61" s="32" t="s">
        <v>238</v>
      </c>
    </row>
    <row r="62" spans="1:10" ht="12.75">
      <c r="A62" s="39"/>
      <c r="B62" s="47" t="s">
        <v>54</v>
      </c>
      <c r="C62" s="47" t="s">
        <v>54</v>
      </c>
      <c r="D62" s="47" t="s">
        <v>55</v>
      </c>
      <c r="E62" s="47" t="s">
        <v>56</v>
      </c>
      <c r="F62" s="47" t="s">
        <v>57</v>
      </c>
      <c r="G62" s="47" t="s">
        <v>58</v>
      </c>
      <c r="H62" s="47" t="s">
        <v>59</v>
      </c>
      <c r="I62" s="47" t="s">
        <v>60</v>
      </c>
      <c r="J62" s="39"/>
    </row>
    <row r="63" spans="1:8" ht="12.75">
      <c r="A63" s="38"/>
      <c r="B63" s="38"/>
      <c r="C63" s="38"/>
      <c r="D63" s="3"/>
      <c r="E63" s="38"/>
      <c r="F63" s="3"/>
      <c r="G63" s="51"/>
      <c r="H63" s="38"/>
    </row>
    <row r="64" spans="1:10" ht="12.75">
      <c r="A64" s="39"/>
      <c r="B64" s="47" t="s">
        <v>231</v>
      </c>
      <c r="C64" s="47" t="s">
        <v>231</v>
      </c>
      <c r="D64" s="47" t="s">
        <v>232</v>
      </c>
      <c r="E64" s="47" t="s">
        <v>233</v>
      </c>
      <c r="F64" s="47" t="s">
        <v>234</v>
      </c>
      <c r="G64" s="47" t="s">
        <v>235</v>
      </c>
      <c r="H64" s="47" t="s">
        <v>236</v>
      </c>
      <c r="I64" s="47" t="s">
        <v>237</v>
      </c>
      <c r="J64" s="39"/>
    </row>
    <row r="65" spans="1:10" ht="12.75">
      <c r="A65" s="38"/>
      <c r="B65" s="38"/>
      <c r="C65" s="38"/>
      <c r="D65" s="38"/>
      <c r="E65" s="38"/>
      <c r="F65" s="38"/>
      <c r="G65" s="38"/>
      <c r="H65" s="38"/>
      <c r="J65" s="38"/>
    </row>
    <row r="66" spans="1:9" ht="14.25">
      <c r="A66" s="4" t="s">
        <v>375</v>
      </c>
      <c r="B66" s="15"/>
      <c r="C66" s="15"/>
      <c r="D66" s="15"/>
      <c r="E66" s="15"/>
      <c r="F66" s="15"/>
      <c r="G66" s="15"/>
      <c r="H66" s="15"/>
      <c r="I66" s="15"/>
    </row>
    <row r="68" spans="1:10" ht="12.75">
      <c r="A68" s="7">
        <v>15</v>
      </c>
      <c r="B68" s="21">
        <v>1.4</v>
      </c>
      <c r="C68" s="53">
        <v>5.3</v>
      </c>
      <c r="D68" s="53">
        <v>4.2</v>
      </c>
      <c r="E68" s="53">
        <v>6.1</v>
      </c>
      <c r="F68" s="53">
        <v>9</v>
      </c>
      <c r="G68" s="53">
        <v>11.3</v>
      </c>
      <c r="H68" s="53">
        <v>11.6</v>
      </c>
      <c r="I68" s="53">
        <v>11.2</v>
      </c>
      <c r="J68" s="53">
        <v>8</v>
      </c>
    </row>
    <row r="69" spans="1:10" ht="12.75">
      <c r="A69" s="7">
        <v>16</v>
      </c>
      <c r="B69" s="21">
        <v>3.7</v>
      </c>
      <c r="C69" s="53">
        <v>7.7</v>
      </c>
      <c r="D69" s="53">
        <v>7.8</v>
      </c>
      <c r="E69" s="53">
        <v>10.1</v>
      </c>
      <c r="F69" s="53">
        <v>14.5</v>
      </c>
      <c r="G69" s="53">
        <v>16.2</v>
      </c>
      <c r="H69" s="53">
        <v>14.7</v>
      </c>
      <c r="I69" s="53">
        <v>14.6</v>
      </c>
      <c r="J69" s="53">
        <v>11.8</v>
      </c>
    </row>
    <row r="70" spans="1:10" ht="12.75">
      <c r="A70" s="7">
        <v>17</v>
      </c>
      <c r="B70" s="21">
        <v>9.4</v>
      </c>
      <c r="C70" s="53">
        <v>16.3</v>
      </c>
      <c r="D70" s="53">
        <v>14.2</v>
      </c>
      <c r="E70" s="53">
        <v>19.2</v>
      </c>
      <c r="F70" s="53">
        <v>23.7</v>
      </c>
      <c r="G70" s="53">
        <v>23.9</v>
      </c>
      <c r="H70" s="53">
        <v>20.7</v>
      </c>
      <c r="I70" s="53">
        <v>20.9</v>
      </c>
      <c r="J70" s="53">
        <v>19.5</v>
      </c>
    </row>
    <row r="71" spans="1:10" ht="12.75">
      <c r="A71" s="7">
        <v>18</v>
      </c>
      <c r="B71" s="21">
        <v>14.7</v>
      </c>
      <c r="C71" s="53">
        <v>28.2</v>
      </c>
      <c r="D71" s="53">
        <v>30.4</v>
      </c>
      <c r="E71" s="53">
        <v>36.7</v>
      </c>
      <c r="F71" s="53">
        <v>36.8</v>
      </c>
      <c r="G71" s="53">
        <v>38.1</v>
      </c>
      <c r="H71" s="53">
        <v>30.9</v>
      </c>
      <c r="I71" s="53">
        <v>29.9</v>
      </c>
      <c r="J71" s="53">
        <v>32.9</v>
      </c>
    </row>
    <row r="72" spans="1:10" ht="12.75">
      <c r="A72" s="7">
        <v>19</v>
      </c>
      <c r="B72" s="21">
        <v>27.2</v>
      </c>
      <c r="C72" s="53">
        <v>40.3</v>
      </c>
      <c r="D72" s="53">
        <v>44.3</v>
      </c>
      <c r="E72" s="53">
        <v>49.7</v>
      </c>
      <c r="F72" s="53">
        <v>50.4</v>
      </c>
      <c r="G72" s="53">
        <v>50.4</v>
      </c>
      <c r="H72" s="53">
        <v>40.4</v>
      </c>
      <c r="I72" s="53">
        <v>38.5</v>
      </c>
      <c r="J72" s="53">
        <v>45</v>
      </c>
    </row>
    <row r="73" spans="1:10" ht="12.75">
      <c r="A73" s="7">
        <v>20</v>
      </c>
      <c r="C73" s="54">
        <v>-50.5</v>
      </c>
      <c r="D73" s="53">
        <v>56.2</v>
      </c>
      <c r="E73" s="53">
        <v>62.7</v>
      </c>
      <c r="F73" s="53">
        <v>61.8</v>
      </c>
      <c r="G73" s="53">
        <v>62.6</v>
      </c>
      <c r="H73" s="53">
        <v>54.1</v>
      </c>
      <c r="I73" s="53">
        <v>49.3</v>
      </c>
      <c r="J73" s="53">
        <v>56.8</v>
      </c>
    </row>
    <row r="74" spans="1:10" ht="12.75">
      <c r="A74" s="7">
        <v>21</v>
      </c>
      <c r="C74" s="53"/>
      <c r="D74" s="53">
        <v>65.6</v>
      </c>
      <c r="E74" s="53">
        <v>70.4</v>
      </c>
      <c r="F74" s="53">
        <v>71.3</v>
      </c>
      <c r="G74" s="53">
        <v>69.2</v>
      </c>
      <c r="H74" s="53">
        <v>64.1</v>
      </c>
      <c r="I74" s="53">
        <v>60</v>
      </c>
      <c r="J74" s="53">
        <v>65.1</v>
      </c>
    </row>
    <row r="75" spans="1:10" ht="12.75">
      <c r="A75" s="7">
        <v>22</v>
      </c>
      <c r="C75" s="53"/>
      <c r="D75" s="53">
        <v>72.2</v>
      </c>
      <c r="E75" s="53">
        <v>75.5</v>
      </c>
      <c r="F75" s="53">
        <v>77.1</v>
      </c>
      <c r="G75" s="53">
        <v>75.5</v>
      </c>
      <c r="H75" s="53">
        <v>72.1</v>
      </c>
      <c r="I75" s="53">
        <v>68.5</v>
      </c>
      <c r="J75" s="53">
        <v>71.3</v>
      </c>
    </row>
    <row r="76" spans="1:10" ht="12.75">
      <c r="A76" s="7">
        <v>23</v>
      </c>
      <c r="C76" s="53"/>
      <c r="D76" s="53">
        <v>77.7</v>
      </c>
      <c r="E76" s="53">
        <v>80.4</v>
      </c>
      <c r="F76" s="53">
        <v>81.7</v>
      </c>
      <c r="G76" s="53">
        <v>80</v>
      </c>
      <c r="H76" s="53">
        <v>77.9</v>
      </c>
      <c r="I76" s="53">
        <v>74.6</v>
      </c>
      <c r="J76" s="53">
        <v>75.9</v>
      </c>
    </row>
    <row r="77" spans="1:10" ht="12.75">
      <c r="A77" s="7">
        <v>24</v>
      </c>
      <c r="C77" s="53"/>
      <c r="D77" s="53">
        <v>83.1</v>
      </c>
      <c r="E77" s="53">
        <v>84.2</v>
      </c>
      <c r="F77" s="53">
        <v>86</v>
      </c>
      <c r="G77" s="53">
        <v>84.3</v>
      </c>
      <c r="H77" s="53">
        <v>81.6</v>
      </c>
      <c r="I77" s="53">
        <v>76.8</v>
      </c>
      <c r="J77" s="53">
        <v>79.4</v>
      </c>
    </row>
    <row r="78" spans="1:10" ht="12.75">
      <c r="A78" s="7">
        <v>25</v>
      </c>
      <c r="C78" s="53"/>
      <c r="D78" s="58">
        <v>-86.9</v>
      </c>
      <c r="E78" s="53">
        <v>87.6</v>
      </c>
      <c r="F78" s="53">
        <v>88.4</v>
      </c>
      <c r="G78" s="53">
        <v>85.9</v>
      </c>
      <c r="H78" s="53">
        <v>84.6</v>
      </c>
      <c r="I78" s="53">
        <v>82.8</v>
      </c>
      <c r="J78" s="53">
        <v>82.2</v>
      </c>
    </row>
    <row r="79" spans="1:10" ht="12.75">
      <c r="A79" s="7">
        <v>26</v>
      </c>
      <c r="C79" s="53"/>
      <c r="D79" s="53"/>
      <c r="E79" s="53">
        <v>89.9</v>
      </c>
      <c r="F79" s="53">
        <v>90.9</v>
      </c>
      <c r="G79" s="53">
        <v>88.1</v>
      </c>
      <c r="H79" s="53">
        <v>86.4</v>
      </c>
      <c r="I79" s="53">
        <v>86</v>
      </c>
      <c r="J79" s="53">
        <v>83.9</v>
      </c>
    </row>
    <row r="80" spans="1:10" ht="12.75">
      <c r="A80" s="7">
        <v>27</v>
      </c>
      <c r="C80" s="53"/>
      <c r="D80" s="53"/>
      <c r="E80" s="53">
        <v>92.1</v>
      </c>
      <c r="F80" s="53">
        <v>93</v>
      </c>
      <c r="G80" s="53">
        <v>90</v>
      </c>
      <c r="H80" s="53">
        <v>87.6</v>
      </c>
      <c r="I80" s="53">
        <v>88</v>
      </c>
      <c r="J80" s="53">
        <v>85.3</v>
      </c>
    </row>
    <row r="81" spans="1:10" ht="12.75">
      <c r="A81" s="7">
        <v>28</v>
      </c>
      <c r="C81" s="53"/>
      <c r="D81" s="53"/>
      <c r="E81" s="53">
        <v>93.1</v>
      </c>
      <c r="F81" s="53">
        <v>93.8</v>
      </c>
      <c r="G81" s="53">
        <v>91.8</v>
      </c>
      <c r="H81" s="53">
        <v>88.5</v>
      </c>
      <c r="I81" s="53">
        <v>89</v>
      </c>
      <c r="J81" s="53">
        <v>86.1</v>
      </c>
    </row>
    <row r="82" spans="1:10" ht="12.75">
      <c r="A82" s="7">
        <v>29</v>
      </c>
      <c r="C82" s="53"/>
      <c r="D82" s="53"/>
      <c r="E82" s="53">
        <v>94.3</v>
      </c>
      <c r="F82" s="53">
        <v>94.9</v>
      </c>
      <c r="G82" s="53">
        <v>94.1</v>
      </c>
      <c r="H82" s="53">
        <v>89.5</v>
      </c>
      <c r="I82" s="53">
        <v>89.7</v>
      </c>
      <c r="J82" s="53">
        <v>87</v>
      </c>
    </row>
    <row r="83" spans="1:10" ht="12.75">
      <c r="A83" s="7">
        <v>30</v>
      </c>
      <c r="C83" s="32"/>
      <c r="D83" s="32"/>
      <c r="E83" s="58">
        <v>-94.5</v>
      </c>
      <c r="F83" s="41">
        <v>95.6</v>
      </c>
      <c r="G83" s="41">
        <v>94.3</v>
      </c>
      <c r="H83" s="41">
        <v>89.9</v>
      </c>
      <c r="I83" s="41">
        <v>90.6</v>
      </c>
      <c r="J83" s="41">
        <v>87.3</v>
      </c>
    </row>
    <row r="84" spans="1:10" ht="12.75">
      <c r="A84" s="7"/>
      <c r="C84" s="32"/>
      <c r="D84" s="32"/>
      <c r="E84" s="32"/>
      <c r="F84" s="32"/>
      <c r="G84" s="32"/>
      <c r="H84" s="32"/>
      <c r="I84" s="32"/>
      <c r="J84" s="32"/>
    </row>
    <row r="85" spans="1:10" ht="14.25">
      <c r="A85" s="21" t="s">
        <v>376</v>
      </c>
      <c r="C85" s="44">
        <v>20.9</v>
      </c>
      <c r="D85" s="44">
        <v>20.5</v>
      </c>
      <c r="E85" s="44">
        <v>20</v>
      </c>
      <c r="F85" s="44">
        <v>20</v>
      </c>
      <c r="G85" s="44">
        <v>20</v>
      </c>
      <c r="H85" s="44">
        <v>20.7</v>
      </c>
      <c r="I85" s="44">
        <v>21.1</v>
      </c>
      <c r="J85" s="44">
        <v>20.4</v>
      </c>
    </row>
    <row r="86" spans="3:10" ht="12.75">
      <c r="C86" s="32"/>
      <c r="D86" s="32"/>
      <c r="E86" s="32"/>
      <c r="F86" s="32"/>
      <c r="G86" s="32"/>
      <c r="H86" s="32"/>
      <c r="I86" s="32"/>
      <c r="J86" s="32"/>
    </row>
    <row r="87" spans="1:10" ht="12.75">
      <c r="A87" s="7" t="s">
        <v>258</v>
      </c>
      <c r="B87" s="21">
        <v>-706</v>
      </c>
      <c r="C87" s="32">
        <v>745</v>
      </c>
      <c r="D87" s="32">
        <v>764</v>
      </c>
      <c r="E87" s="32">
        <v>727</v>
      </c>
      <c r="F87" s="32">
        <v>609</v>
      </c>
      <c r="G87" s="32">
        <v>604</v>
      </c>
      <c r="H87" s="32">
        <v>585</v>
      </c>
      <c r="I87" s="32">
        <v>523</v>
      </c>
      <c r="J87" s="32">
        <v>4558</v>
      </c>
    </row>
    <row r="88" spans="1:10" ht="12.75">
      <c r="A88" s="39"/>
      <c r="B88" s="39"/>
      <c r="C88" s="39"/>
      <c r="D88" s="39"/>
      <c r="E88" s="39"/>
      <c r="F88" s="39"/>
      <c r="G88" s="39"/>
      <c r="H88" s="39"/>
      <c r="I88" s="39"/>
      <c r="J88" s="39"/>
    </row>
    <row r="89" spans="1:8" ht="12.75">
      <c r="A89" s="38"/>
      <c r="B89" s="38"/>
      <c r="C89" s="38"/>
      <c r="D89" s="38"/>
      <c r="E89" s="38"/>
      <c r="F89" s="38"/>
      <c r="G89" s="38"/>
      <c r="H89" s="38"/>
    </row>
    <row r="90" ht="14.25">
      <c r="A90" s="52" t="s">
        <v>504</v>
      </c>
    </row>
    <row r="91" ht="14.25">
      <c r="A91" s="52" t="s">
        <v>491</v>
      </c>
    </row>
    <row r="92" ht="14.25">
      <c r="A92" s="21" t="s">
        <v>492</v>
      </c>
    </row>
    <row r="94" ht="12.75">
      <c r="A94" s="21" t="s">
        <v>46</v>
      </c>
    </row>
    <row r="100" ht="12.75">
      <c r="F100" s="21" t="s">
        <v>79</v>
      </c>
    </row>
  </sheetData>
  <mergeCells count="4">
    <mergeCell ref="A1:J1"/>
    <mergeCell ref="A2:J2"/>
    <mergeCell ref="A58:J58"/>
    <mergeCell ref="A59:J59"/>
  </mergeCells>
  <printOptions horizontalCentered="1"/>
  <pageMargins left="0.35433070866141736" right="0.31496062992125984" top="0.7874015748031497" bottom="0.3937007874015748" header="0.5118110236220472" footer="0.2362204724409449"/>
  <pageSetup fitToHeight="0" fitToWidth="1" horizontalDpi="300" verticalDpi="300" orientation="portrait" paperSize="9" scale="72" r:id="rId1"/>
  <headerFooter alignWithMargins="0">
    <oddHeader>&amp;C&amp;"Arial,Regular"Fertility and Family Surveys (FFS)</oddHeader>
  </headerFooter>
  <rowBreaks count="1" manualBreakCount="1">
    <brk id="57" max="9" man="1"/>
  </rowBreaks>
</worksheet>
</file>

<file path=xl/worksheets/sheet7.xml><?xml version="1.0" encoding="utf-8"?>
<worksheet xmlns="http://schemas.openxmlformats.org/spreadsheetml/2006/main" xmlns:r="http://schemas.openxmlformats.org/officeDocument/2006/relationships">
  <sheetPr>
    <pageSetUpPr fitToPage="1"/>
  </sheetPr>
  <dimension ref="A1:I94"/>
  <sheetViews>
    <sheetView zoomScale="75" zoomScaleNormal="75" workbookViewId="0" topLeftCell="A1">
      <selection activeCell="A1" sqref="A1:I1"/>
    </sheetView>
  </sheetViews>
  <sheetFormatPr defaultColWidth="9.33203125" defaultRowHeight="12.75"/>
  <cols>
    <col min="1" max="1" width="50.83203125" style="21" customWidth="1"/>
    <col min="2" max="9" width="10.83203125" style="15" customWidth="1"/>
    <col min="10" max="16384" width="10.83203125" style="21" customWidth="1"/>
  </cols>
  <sheetData>
    <row r="1" spans="1:9" ht="12.75">
      <c r="A1" s="147" t="s">
        <v>93</v>
      </c>
      <c r="B1" s="148"/>
      <c r="C1" s="148"/>
      <c r="D1" s="148"/>
      <c r="E1" s="148"/>
      <c r="F1" s="148"/>
      <c r="G1" s="148"/>
      <c r="H1" s="148"/>
      <c r="I1" s="148"/>
    </row>
    <row r="2" spans="1:9" ht="12.75">
      <c r="A2" s="147" t="s">
        <v>456</v>
      </c>
      <c r="B2" s="148"/>
      <c r="C2" s="148"/>
      <c r="D2" s="148"/>
      <c r="E2" s="148"/>
      <c r="F2" s="148"/>
      <c r="G2" s="148"/>
      <c r="H2" s="148"/>
      <c r="I2" s="148"/>
    </row>
    <row r="3" spans="1:9" ht="12.75">
      <c r="A3" s="3"/>
      <c r="E3" s="48"/>
      <c r="F3" s="48"/>
      <c r="G3" s="48"/>
      <c r="H3" s="48"/>
      <c r="I3" s="48"/>
    </row>
    <row r="4" spans="1:9" ht="12.75">
      <c r="A4" s="35"/>
      <c r="B4" s="35"/>
      <c r="C4" s="37"/>
      <c r="D4" s="76" t="s">
        <v>71</v>
      </c>
      <c r="E4" s="37"/>
      <c r="F4" s="37"/>
      <c r="G4" s="51"/>
      <c r="H4" s="21"/>
      <c r="I4" s="32" t="s">
        <v>238</v>
      </c>
    </row>
    <row r="5" spans="1:9" ht="12.75">
      <c r="A5" s="39"/>
      <c r="B5" s="47" t="s">
        <v>54</v>
      </c>
      <c r="C5" s="47" t="s">
        <v>55</v>
      </c>
      <c r="D5" s="47" t="s">
        <v>56</v>
      </c>
      <c r="E5" s="47" t="s">
        <v>57</v>
      </c>
      <c r="F5" s="47" t="s">
        <v>58</v>
      </c>
      <c r="G5" s="47" t="s">
        <v>59</v>
      </c>
      <c r="H5" s="47" t="s">
        <v>60</v>
      </c>
      <c r="I5" s="48"/>
    </row>
    <row r="6" spans="4:9" s="38" customFormat="1" ht="12.75">
      <c r="D6" s="27" t="s">
        <v>72</v>
      </c>
      <c r="E6" s="3"/>
      <c r="F6" s="3"/>
      <c r="G6" s="51"/>
      <c r="I6" s="21"/>
    </row>
    <row r="7" spans="1:9" ht="12.75">
      <c r="A7" s="39"/>
      <c r="B7" s="47" t="s">
        <v>231</v>
      </c>
      <c r="C7" s="47" t="s">
        <v>232</v>
      </c>
      <c r="D7" s="47" t="s">
        <v>233</v>
      </c>
      <c r="E7" s="47" t="s">
        <v>234</v>
      </c>
      <c r="F7" s="47" t="s">
        <v>235</v>
      </c>
      <c r="G7" s="47" t="s">
        <v>236</v>
      </c>
      <c r="H7" s="47" t="s">
        <v>237</v>
      </c>
      <c r="I7" s="48"/>
    </row>
    <row r="8" spans="1:9" s="38" customFormat="1" ht="12.75">
      <c r="A8" s="73"/>
      <c r="B8" s="57"/>
      <c r="C8" s="57"/>
      <c r="D8" s="57"/>
      <c r="E8" s="57"/>
      <c r="F8" s="57"/>
      <c r="G8" s="57"/>
      <c r="H8" s="15"/>
      <c r="I8" s="15"/>
    </row>
    <row r="9" spans="1:9" s="38" customFormat="1" ht="14.25">
      <c r="A9" s="73" t="s">
        <v>370</v>
      </c>
      <c r="B9" s="57"/>
      <c r="C9" s="57"/>
      <c r="D9" s="57"/>
      <c r="E9" s="57"/>
      <c r="F9" s="57"/>
      <c r="G9" s="57"/>
      <c r="H9" s="15"/>
      <c r="I9" s="15"/>
    </row>
    <row r="10" spans="1:9" s="38" customFormat="1" ht="12.75">
      <c r="A10" s="38" t="s">
        <v>84</v>
      </c>
      <c r="B10" s="41">
        <v>15.5</v>
      </c>
      <c r="C10" s="41">
        <v>15.4</v>
      </c>
      <c r="D10" s="41">
        <v>14.1</v>
      </c>
      <c r="E10" s="41">
        <v>10.4</v>
      </c>
      <c r="F10" s="41">
        <v>9.1</v>
      </c>
      <c r="G10" s="41">
        <v>18.1</v>
      </c>
      <c r="H10" s="41">
        <v>25</v>
      </c>
      <c r="I10" s="41">
        <v>15.1</v>
      </c>
    </row>
    <row r="11" spans="1:9" ht="12.75">
      <c r="A11" s="38" t="s">
        <v>85</v>
      </c>
      <c r="B11" s="41">
        <v>38.6</v>
      </c>
      <c r="C11" s="41">
        <v>29.5</v>
      </c>
      <c r="D11" s="41">
        <v>19.4</v>
      </c>
      <c r="E11" s="41">
        <v>25.2</v>
      </c>
      <c r="F11" s="41">
        <v>26.7</v>
      </c>
      <c r="G11" s="41">
        <v>23.1</v>
      </c>
      <c r="H11" s="41">
        <v>24.1</v>
      </c>
      <c r="I11" s="41">
        <v>27.3</v>
      </c>
    </row>
    <row r="12" spans="1:9" ht="12.75">
      <c r="A12" s="4" t="s">
        <v>371</v>
      </c>
      <c r="B12" s="41">
        <v>21.8</v>
      </c>
      <c r="C12" s="41">
        <v>25.4</v>
      </c>
      <c r="D12" s="41">
        <v>28.5</v>
      </c>
      <c r="E12" s="41">
        <v>23.7</v>
      </c>
      <c r="F12" s="41">
        <v>20.7</v>
      </c>
      <c r="G12" s="41">
        <v>22.6</v>
      </c>
      <c r="H12" s="41">
        <v>15.2</v>
      </c>
      <c r="I12" s="41">
        <v>23</v>
      </c>
    </row>
    <row r="13" spans="1:9" ht="12.75">
      <c r="A13" s="21" t="s">
        <v>87</v>
      </c>
      <c r="B13" s="41">
        <v>24</v>
      </c>
      <c r="C13" s="41">
        <v>29.7</v>
      </c>
      <c r="D13" s="41">
        <v>37.9</v>
      </c>
      <c r="E13" s="41">
        <v>40.7</v>
      </c>
      <c r="F13" s="41">
        <v>43.5</v>
      </c>
      <c r="G13" s="41">
        <v>36.2</v>
      </c>
      <c r="H13" s="41">
        <v>35.8</v>
      </c>
      <c r="I13" s="41">
        <v>34.5</v>
      </c>
    </row>
    <row r="15" spans="1:9" ht="12.75">
      <c r="A15" s="21" t="s">
        <v>261</v>
      </c>
      <c r="B15" s="77" t="str">
        <f aca="true" t="shared" si="0" ref="B15:I15">"100.0"</f>
        <v>100.0</v>
      </c>
      <c r="C15" s="77" t="str">
        <f t="shared" si="0"/>
        <v>100.0</v>
      </c>
      <c r="D15" s="77" t="str">
        <f t="shared" si="0"/>
        <v>100.0</v>
      </c>
      <c r="E15" s="77" t="str">
        <f t="shared" si="0"/>
        <v>100.0</v>
      </c>
      <c r="F15" s="77" t="str">
        <f t="shared" si="0"/>
        <v>100.0</v>
      </c>
      <c r="G15" s="77" t="str">
        <f t="shared" si="0"/>
        <v>100.0</v>
      </c>
      <c r="H15" s="77" t="str">
        <f t="shared" si="0"/>
        <v>100.0</v>
      </c>
      <c r="I15" s="77" t="str">
        <f t="shared" si="0"/>
        <v>100.0</v>
      </c>
    </row>
    <row r="16" ht="12.75">
      <c r="A16" s="4"/>
    </row>
    <row r="17" ht="14.25">
      <c r="A17" s="4" t="s">
        <v>372</v>
      </c>
    </row>
    <row r="18" spans="1:9" ht="12.75">
      <c r="A18" s="21" t="s">
        <v>34</v>
      </c>
      <c r="B18" s="41">
        <v>2.8</v>
      </c>
      <c r="C18" s="53">
        <v>3</v>
      </c>
      <c r="D18" s="41">
        <v>3.5</v>
      </c>
      <c r="E18" s="41">
        <v>3.5</v>
      </c>
      <c r="F18" s="41">
        <v>3.9</v>
      </c>
      <c r="G18" s="41">
        <v>3.4</v>
      </c>
      <c r="H18" s="41">
        <v>3.3</v>
      </c>
      <c r="I18" s="41">
        <v>3.3</v>
      </c>
    </row>
    <row r="19" spans="2:9" ht="12.75">
      <c r="B19" s="41"/>
      <c r="C19" s="41"/>
      <c r="D19" s="41"/>
      <c r="E19" s="41"/>
      <c r="F19" s="41"/>
      <c r="G19" s="41"/>
      <c r="H19" s="41"/>
      <c r="I19" s="41"/>
    </row>
    <row r="20" spans="1:9" ht="12.75">
      <c r="A20" s="21" t="s">
        <v>260</v>
      </c>
      <c r="B20" s="55">
        <v>275.3</v>
      </c>
      <c r="C20" s="55">
        <v>290.6</v>
      </c>
      <c r="D20" s="55">
        <v>256.4</v>
      </c>
      <c r="E20" s="55">
        <v>208</v>
      </c>
      <c r="F20" s="55">
        <v>183.4</v>
      </c>
      <c r="G20" s="55">
        <v>142.1</v>
      </c>
      <c r="H20" s="55">
        <v>175.9</v>
      </c>
      <c r="I20" s="55">
        <v>1531.7</v>
      </c>
    </row>
    <row r="21" spans="1:9" ht="12.75">
      <c r="A21" s="39"/>
      <c r="B21" s="48"/>
      <c r="C21" s="48"/>
      <c r="D21" s="48"/>
      <c r="E21" s="48"/>
      <c r="F21" s="48"/>
      <c r="G21" s="48"/>
      <c r="H21" s="48"/>
      <c r="I21" s="48"/>
    </row>
    <row r="23" ht="12.75">
      <c r="A23" s="4" t="s">
        <v>373</v>
      </c>
    </row>
    <row r="25" spans="1:9" ht="12.75">
      <c r="A25" s="21" t="s">
        <v>89</v>
      </c>
      <c r="B25" s="53">
        <v>85.7</v>
      </c>
      <c r="C25" s="53">
        <v>89.3</v>
      </c>
      <c r="D25" s="53">
        <v>88.8</v>
      </c>
      <c r="E25" s="53">
        <v>89.4</v>
      </c>
      <c r="F25" s="53">
        <v>91.9</v>
      </c>
      <c r="G25" s="53">
        <v>90.3</v>
      </c>
      <c r="H25" s="53">
        <v>82.1</v>
      </c>
      <c r="I25" s="53">
        <v>88.2</v>
      </c>
    </row>
    <row r="26" spans="1:9" ht="12.75">
      <c r="A26" s="21" t="s">
        <v>94</v>
      </c>
      <c r="B26" s="53">
        <v>1.2</v>
      </c>
      <c r="C26" s="53">
        <v>1</v>
      </c>
      <c r="D26" s="53">
        <v>0</v>
      </c>
      <c r="E26" s="53">
        <v>0</v>
      </c>
      <c r="F26" s="53">
        <v>0</v>
      </c>
      <c r="G26" s="53">
        <v>0</v>
      </c>
      <c r="H26" s="53">
        <v>0</v>
      </c>
      <c r="I26" s="53">
        <v>0.4</v>
      </c>
    </row>
    <row r="27" spans="1:9" ht="12.75">
      <c r="A27" s="21" t="s">
        <v>95</v>
      </c>
      <c r="B27" s="53">
        <v>11.1</v>
      </c>
      <c r="C27" s="53">
        <v>8</v>
      </c>
      <c r="D27" s="53">
        <v>8</v>
      </c>
      <c r="E27" s="53">
        <v>6.7</v>
      </c>
      <c r="F27" s="53">
        <v>4.8</v>
      </c>
      <c r="G27" s="53">
        <v>6.1</v>
      </c>
      <c r="H27" s="53">
        <v>12.3</v>
      </c>
      <c r="I27" s="53">
        <v>8.3</v>
      </c>
    </row>
    <row r="28" spans="1:9" ht="12.75">
      <c r="A28" s="21" t="s">
        <v>96</v>
      </c>
      <c r="B28" s="53">
        <v>2.1</v>
      </c>
      <c r="C28" s="53">
        <v>1.7</v>
      </c>
      <c r="D28" s="53">
        <v>3.2</v>
      </c>
      <c r="E28" s="53">
        <v>4</v>
      </c>
      <c r="F28" s="53">
        <v>3.3</v>
      </c>
      <c r="G28" s="53">
        <v>3.6</v>
      </c>
      <c r="H28" s="53">
        <v>5.6</v>
      </c>
      <c r="I28" s="53">
        <v>3.1</v>
      </c>
    </row>
    <row r="29" spans="2:9" ht="12.75">
      <c r="B29" s="53"/>
      <c r="C29" s="53"/>
      <c r="D29" s="53"/>
      <c r="E29" s="53"/>
      <c r="F29" s="53"/>
      <c r="G29" s="53"/>
      <c r="H29" s="53"/>
      <c r="I29" s="53"/>
    </row>
    <row r="30" spans="1:9" ht="12.75">
      <c r="A30" s="39" t="s">
        <v>259</v>
      </c>
      <c r="B30" s="132">
        <v>100</v>
      </c>
      <c r="C30" s="132">
        <v>100</v>
      </c>
      <c r="D30" s="132">
        <v>100</v>
      </c>
      <c r="E30" s="132">
        <v>100</v>
      </c>
      <c r="F30" s="132">
        <v>100</v>
      </c>
      <c r="G30" s="132">
        <v>100</v>
      </c>
      <c r="H30" s="132">
        <v>100</v>
      </c>
      <c r="I30" s="132">
        <v>100</v>
      </c>
    </row>
    <row r="31" ht="12.75">
      <c r="A31" s="4"/>
    </row>
    <row r="32" ht="12.75">
      <c r="A32" s="4" t="s">
        <v>374</v>
      </c>
    </row>
    <row r="33" ht="12.75">
      <c r="A33" s="21" t="s">
        <v>46</v>
      </c>
    </row>
    <row r="34" spans="1:9" ht="12.75">
      <c r="A34" s="7">
        <v>0</v>
      </c>
      <c r="B34" s="16">
        <v>0</v>
      </c>
      <c r="C34" s="16">
        <v>0</v>
      </c>
      <c r="D34" s="16">
        <v>0</v>
      </c>
      <c r="E34" s="16">
        <v>0</v>
      </c>
      <c r="F34" s="16">
        <v>0</v>
      </c>
      <c r="G34" s="16">
        <v>0</v>
      </c>
      <c r="H34" s="16">
        <v>0</v>
      </c>
      <c r="I34" s="16">
        <v>0</v>
      </c>
    </row>
    <row r="35" spans="1:9" ht="12.75">
      <c r="A35" s="7">
        <v>1</v>
      </c>
      <c r="B35" s="53">
        <v>3.3</v>
      </c>
      <c r="C35" s="53">
        <v>0.9</v>
      </c>
      <c r="D35" s="53">
        <v>0</v>
      </c>
      <c r="E35" s="53">
        <v>0.9</v>
      </c>
      <c r="F35" s="53">
        <v>1.1</v>
      </c>
      <c r="G35" s="53">
        <v>2</v>
      </c>
      <c r="H35" s="53">
        <v>0</v>
      </c>
      <c r="I35" s="53">
        <v>1.2</v>
      </c>
    </row>
    <row r="36" spans="1:9" ht="12.75">
      <c r="A36" s="7">
        <v>2</v>
      </c>
      <c r="B36" s="53">
        <v>4.3</v>
      </c>
      <c r="C36" s="53">
        <v>1.7</v>
      </c>
      <c r="D36" s="53">
        <v>0.4</v>
      </c>
      <c r="E36" s="53">
        <v>0.9</v>
      </c>
      <c r="F36" s="53">
        <v>2</v>
      </c>
      <c r="G36" s="53">
        <v>2.6</v>
      </c>
      <c r="H36" s="53">
        <v>0</v>
      </c>
      <c r="I36" s="53">
        <v>1.7</v>
      </c>
    </row>
    <row r="37" spans="1:9" ht="12.75">
      <c r="A37" s="7">
        <v>3</v>
      </c>
      <c r="B37" s="53">
        <v>4.5</v>
      </c>
      <c r="C37" s="53">
        <v>1.7</v>
      </c>
      <c r="D37" s="53">
        <v>1.5</v>
      </c>
      <c r="E37" s="53">
        <v>0.9</v>
      </c>
      <c r="F37" s="53">
        <v>2.4</v>
      </c>
      <c r="G37" s="53">
        <v>3.1</v>
      </c>
      <c r="H37" s="53">
        <v>0</v>
      </c>
      <c r="I37" s="53">
        <v>2.1</v>
      </c>
    </row>
    <row r="38" spans="1:9" ht="12.75">
      <c r="A38" s="7">
        <v>4</v>
      </c>
      <c r="B38" s="53">
        <v>4.5</v>
      </c>
      <c r="C38" s="53">
        <v>3.5</v>
      </c>
      <c r="D38" s="53">
        <v>2.7</v>
      </c>
      <c r="E38" s="53">
        <v>2.1</v>
      </c>
      <c r="F38" s="53">
        <v>2.6</v>
      </c>
      <c r="G38" s="53">
        <v>3.1</v>
      </c>
      <c r="H38" s="53">
        <v>0</v>
      </c>
      <c r="I38" s="53">
        <v>2.8</v>
      </c>
    </row>
    <row r="39" spans="1:9" ht="12.75">
      <c r="A39" s="7">
        <v>5</v>
      </c>
      <c r="B39" s="53">
        <v>5.9</v>
      </c>
      <c r="C39" s="53">
        <v>3.8</v>
      </c>
      <c r="D39" s="53">
        <v>3.7</v>
      </c>
      <c r="E39" s="53">
        <v>2.1</v>
      </c>
      <c r="F39" s="53">
        <v>3.1</v>
      </c>
      <c r="G39" s="53">
        <v>3.1</v>
      </c>
      <c r="H39" s="53">
        <v>1.3</v>
      </c>
      <c r="I39" s="53">
        <v>3.5</v>
      </c>
    </row>
    <row r="40" spans="1:9" ht="12.75">
      <c r="A40" s="7">
        <v>6</v>
      </c>
      <c r="B40" s="53">
        <v>7.3</v>
      </c>
      <c r="C40" s="53">
        <v>4.8</v>
      </c>
      <c r="D40" s="53">
        <v>4.7</v>
      </c>
      <c r="E40" s="53">
        <v>3.1</v>
      </c>
      <c r="F40" s="53">
        <v>3.1</v>
      </c>
      <c r="G40" s="53">
        <v>4.1</v>
      </c>
      <c r="H40" s="53">
        <v>1.6</v>
      </c>
      <c r="I40" s="53">
        <v>4.3</v>
      </c>
    </row>
    <row r="41" spans="1:9" ht="12.75">
      <c r="A41" s="7">
        <v>7</v>
      </c>
      <c r="B41" s="53">
        <v>8</v>
      </c>
      <c r="C41" s="53">
        <v>6.6</v>
      </c>
      <c r="D41" s="53">
        <v>5.8</v>
      </c>
      <c r="E41" s="53">
        <v>3.1</v>
      </c>
      <c r="F41" s="53">
        <v>3.1</v>
      </c>
      <c r="G41" s="53">
        <v>4.1</v>
      </c>
      <c r="H41" s="53">
        <v>3.7</v>
      </c>
      <c r="I41" s="53">
        <v>5.2</v>
      </c>
    </row>
    <row r="42" spans="1:9" ht="12.75">
      <c r="A42" s="7">
        <v>8</v>
      </c>
      <c r="B42" s="53">
        <v>9.9</v>
      </c>
      <c r="C42" s="53">
        <v>7.5</v>
      </c>
      <c r="D42" s="53">
        <v>6.4</v>
      </c>
      <c r="E42" s="53">
        <v>4.7</v>
      </c>
      <c r="F42" s="53">
        <v>4.2</v>
      </c>
      <c r="G42" s="53">
        <v>5.4</v>
      </c>
      <c r="H42" s="53">
        <v>3.7</v>
      </c>
      <c r="I42" s="53">
        <v>6.3</v>
      </c>
    </row>
    <row r="43" spans="1:9" ht="12.75">
      <c r="A43" s="7">
        <v>9</v>
      </c>
      <c r="B43" s="53">
        <v>10.9</v>
      </c>
      <c r="C43" s="53">
        <v>7.7</v>
      </c>
      <c r="D43" s="53">
        <v>7.5</v>
      </c>
      <c r="E43" s="53">
        <v>4.7</v>
      </c>
      <c r="F43" s="53">
        <v>4.2</v>
      </c>
      <c r="G43" s="53">
        <v>5.4</v>
      </c>
      <c r="H43" s="53">
        <v>3.7</v>
      </c>
      <c r="I43" s="53">
        <v>6.7</v>
      </c>
    </row>
    <row r="44" spans="1:9" ht="12.75">
      <c r="A44" s="7">
        <v>10</v>
      </c>
      <c r="B44" s="53">
        <v>11.3</v>
      </c>
      <c r="C44" s="53">
        <v>8.4</v>
      </c>
      <c r="D44" s="53">
        <v>7.5</v>
      </c>
      <c r="E44" s="53">
        <v>4.7</v>
      </c>
      <c r="F44" s="53">
        <v>5.5</v>
      </c>
      <c r="G44" s="53">
        <v>5.9</v>
      </c>
      <c r="H44" s="53">
        <v>4.8</v>
      </c>
      <c r="I44" s="53">
        <v>7.2</v>
      </c>
    </row>
    <row r="45" spans="1:9" ht="12.75">
      <c r="A45" s="7">
        <v>11</v>
      </c>
      <c r="B45" s="53">
        <v>11.3</v>
      </c>
      <c r="C45" s="53">
        <v>8.8</v>
      </c>
      <c r="D45" s="53">
        <v>8.3</v>
      </c>
      <c r="E45" s="53">
        <v>4.7</v>
      </c>
      <c r="F45" s="53">
        <v>5.9</v>
      </c>
      <c r="G45" s="53">
        <v>5.9</v>
      </c>
      <c r="H45" s="53">
        <v>4.8</v>
      </c>
      <c r="I45" s="53">
        <v>7.5</v>
      </c>
    </row>
    <row r="46" spans="1:9" ht="12.75">
      <c r="A46" s="7">
        <v>12</v>
      </c>
      <c r="B46" s="53">
        <v>12.9</v>
      </c>
      <c r="C46" s="53">
        <v>10.4</v>
      </c>
      <c r="D46" s="53">
        <v>8.4</v>
      </c>
      <c r="E46" s="53">
        <v>6.2</v>
      </c>
      <c r="F46" s="53">
        <v>8.3</v>
      </c>
      <c r="G46" s="53">
        <v>7.5</v>
      </c>
      <c r="H46" s="53">
        <v>4.8</v>
      </c>
      <c r="I46" s="53">
        <v>8.8</v>
      </c>
    </row>
    <row r="47" spans="1:9" ht="12.75">
      <c r="A47" s="7">
        <v>13</v>
      </c>
      <c r="B47" s="53">
        <v>14.5</v>
      </c>
      <c r="C47" s="53">
        <v>10.8</v>
      </c>
      <c r="D47" s="53">
        <v>9.1</v>
      </c>
      <c r="E47" s="53">
        <v>6.5</v>
      </c>
      <c r="F47" s="53">
        <v>8.3</v>
      </c>
      <c r="G47" s="53">
        <v>7.5</v>
      </c>
      <c r="H47" s="53">
        <v>5.2</v>
      </c>
      <c r="I47" s="53">
        <v>9.3</v>
      </c>
    </row>
    <row r="48" spans="1:9" ht="12.75">
      <c r="A48" s="7">
        <v>14</v>
      </c>
      <c r="B48" s="53">
        <v>14.8</v>
      </c>
      <c r="C48" s="53">
        <v>11.4</v>
      </c>
      <c r="D48" s="53">
        <v>9.1</v>
      </c>
      <c r="E48" s="53">
        <v>7.4</v>
      </c>
      <c r="F48" s="53">
        <v>8.3</v>
      </c>
      <c r="G48" s="53">
        <v>7.5</v>
      </c>
      <c r="H48" s="53">
        <v>5.2</v>
      </c>
      <c r="I48" s="53">
        <v>9.6</v>
      </c>
    </row>
    <row r="49" spans="1:9" ht="12.75">
      <c r="A49" s="7">
        <v>15</v>
      </c>
      <c r="B49" s="53">
        <v>15.4</v>
      </c>
      <c r="C49" s="53">
        <v>12</v>
      </c>
      <c r="D49" s="53">
        <v>9.9</v>
      </c>
      <c r="E49" s="53">
        <v>7.6</v>
      </c>
      <c r="F49" s="53">
        <v>8.8</v>
      </c>
      <c r="G49" s="53">
        <v>7.5</v>
      </c>
      <c r="H49" s="53">
        <v>5.2</v>
      </c>
      <c r="I49" s="53">
        <v>10</v>
      </c>
    </row>
    <row r="50" spans="1:9" ht="12.75">
      <c r="A50" s="7">
        <v>16</v>
      </c>
      <c r="B50" s="53">
        <v>16.2</v>
      </c>
      <c r="C50" s="53">
        <v>12.6</v>
      </c>
      <c r="D50" s="53">
        <v>11.4</v>
      </c>
      <c r="E50" s="53">
        <v>7.8</v>
      </c>
      <c r="F50" s="53">
        <v>8.8</v>
      </c>
      <c r="G50" s="53">
        <v>7.9</v>
      </c>
      <c r="H50" s="53">
        <v>5.2</v>
      </c>
      <c r="I50" s="53">
        <v>10.6</v>
      </c>
    </row>
    <row r="51" spans="1:9" ht="12.75">
      <c r="A51" s="7">
        <v>17</v>
      </c>
      <c r="B51" s="53">
        <v>16.2</v>
      </c>
      <c r="C51" s="53">
        <v>14.3</v>
      </c>
      <c r="D51" s="53">
        <v>11.4</v>
      </c>
      <c r="E51" s="53">
        <v>8.6</v>
      </c>
      <c r="F51" s="53">
        <v>8.8</v>
      </c>
      <c r="G51" s="53">
        <v>7.9</v>
      </c>
      <c r="H51" s="53">
        <v>5.2</v>
      </c>
      <c r="I51" s="53">
        <v>11</v>
      </c>
    </row>
    <row r="52" spans="1:9" ht="12.75">
      <c r="A52" s="7">
        <v>18</v>
      </c>
      <c r="B52" s="53">
        <v>16.7</v>
      </c>
      <c r="C52" s="53">
        <v>15.4</v>
      </c>
      <c r="D52" s="53">
        <v>12.3</v>
      </c>
      <c r="E52" s="53">
        <v>9.5</v>
      </c>
      <c r="F52" s="53">
        <v>8.8</v>
      </c>
      <c r="G52" s="53">
        <v>8.2</v>
      </c>
      <c r="H52" s="53">
        <v>5.2</v>
      </c>
      <c r="I52" s="53">
        <v>11.7</v>
      </c>
    </row>
    <row r="53" spans="1:9" ht="12.75">
      <c r="A53" s="7">
        <v>19</v>
      </c>
      <c r="B53" s="53">
        <v>17.4</v>
      </c>
      <c r="C53" s="53">
        <v>15.4</v>
      </c>
      <c r="D53" s="53">
        <v>12.7</v>
      </c>
      <c r="E53" s="53">
        <v>9.5</v>
      </c>
      <c r="F53" s="53">
        <v>8.8</v>
      </c>
      <c r="G53" s="53">
        <v>8.2</v>
      </c>
      <c r="H53" s="53">
        <v>5.2</v>
      </c>
      <c r="I53" s="53">
        <v>11.8</v>
      </c>
    </row>
    <row r="54" spans="1:9" ht="12.75">
      <c r="A54" s="7">
        <v>20</v>
      </c>
      <c r="B54" s="58">
        <v>-18.4</v>
      </c>
      <c r="C54" s="53">
        <v>16</v>
      </c>
      <c r="D54" s="53">
        <v>12.7</v>
      </c>
      <c r="E54" s="53">
        <v>9.5</v>
      </c>
      <c r="F54" s="53">
        <v>8.8</v>
      </c>
      <c r="G54" s="53">
        <v>8.2</v>
      </c>
      <c r="H54" s="53">
        <v>5.2</v>
      </c>
      <c r="I54" s="53">
        <v>12.1</v>
      </c>
    </row>
    <row r="55" spans="1:9" ht="12.75">
      <c r="A55" s="59"/>
      <c r="B55" s="58"/>
      <c r="C55" s="57"/>
      <c r="D55" s="57"/>
      <c r="E55" s="57"/>
      <c r="F55" s="57"/>
      <c r="G55" s="57"/>
      <c r="H55" s="57"/>
      <c r="I55" s="57"/>
    </row>
    <row r="56" spans="1:9" ht="12.75">
      <c r="A56" s="40" t="s">
        <v>241</v>
      </c>
      <c r="B56" s="48">
        <v>265</v>
      </c>
      <c r="C56" s="48">
        <v>287</v>
      </c>
      <c r="D56" s="48">
        <v>260</v>
      </c>
      <c r="E56" s="48">
        <v>207</v>
      </c>
      <c r="F56" s="48">
        <v>183</v>
      </c>
      <c r="G56" s="48">
        <v>144</v>
      </c>
      <c r="H56" s="48">
        <v>176</v>
      </c>
      <c r="I56" s="48">
        <v>1518</v>
      </c>
    </row>
    <row r="57" spans="1:9" s="38" customFormat="1" ht="12.75">
      <c r="A57" s="7"/>
      <c r="B57" s="57"/>
      <c r="C57" s="57"/>
      <c r="D57" s="15"/>
      <c r="E57" s="57"/>
      <c r="F57" s="57"/>
      <c r="G57" s="57"/>
      <c r="H57" s="15"/>
      <c r="I57" s="15"/>
    </row>
    <row r="58" spans="1:9" ht="12.75">
      <c r="A58" s="147" t="s">
        <v>263</v>
      </c>
      <c r="B58" s="148"/>
      <c r="C58" s="148"/>
      <c r="D58" s="148"/>
      <c r="E58" s="148"/>
      <c r="F58" s="148"/>
      <c r="G58" s="148"/>
      <c r="H58" s="148"/>
      <c r="I58" s="148"/>
    </row>
    <row r="59" spans="1:9" ht="12.75">
      <c r="A59" s="147" t="s">
        <v>456</v>
      </c>
      <c r="B59" s="148"/>
      <c r="C59" s="148"/>
      <c r="D59" s="148"/>
      <c r="E59" s="148"/>
      <c r="F59" s="148"/>
      <c r="G59" s="148"/>
      <c r="H59" s="148"/>
      <c r="I59" s="148"/>
    </row>
    <row r="60" spans="1:9" ht="12.75">
      <c r="A60" s="3"/>
      <c r="E60" s="48"/>
      <c r="F60" s="48"/>
      <c r="G60" s="48"/>
      <c r="H60" s="48"/>
      <c r="I60" s="48"/>
    </row>
    <row r="61" spans="1:9" ht="12.75">
      <c r="A61" s="35"/>
      <c r="B61" s="35"/>
      <c r="C61" s="37"/>
      <c r="D61" s="76" t="s">
        <v>71</v>
      </c>
      <c r="E61" s="37"/>
      <c r="F61" s="37"/>
      <c r="G61" s="51"/>
      <c r="H61" s="21"/>
      <c r="I61" s="32" t="s">
        <v>238</v>
      </c>
    </row>
    <row r="62" spans="1:9" ht="12.75">
      <c r="A62" s="39"/>
      <c r="B62" s="47" t="s">
        <v>54</v>
      </c>
      <c r="C62" s="47" t="s">
        <v>55</v>
      </c>
      <c r="D62" s="47" t="s">
        <v>56</v>
      </c>
      <c r="E62" s="47" t="s">
        <v>57</v>
      </c>
      <c r="F62" s="47" t="s">
        <v>58</v>
      </c>
      <c r="G62" s="47" t="s">
        <v>59</v>
      </c>
      <c r="H62" s="47" t="s">
        <v>60</v>
      </c>
      <c r="I62" s="48"/>
    </row>
    <row r="63" spans="1:9" ht="12.75">
      <c r="A63" s="38"/>
      <c r="B63" s="38"/>
      <c r="C63" s="38"/>
      <c r="D63" s="27" t="s">
        <v>72</v>
      </c>
      <c r="E63" s="3"/>
      <c r="F63" s="3"/>
      <c r="G63" s="51"/>
      <c r="H63" s="38"/>
      <c r="I63" s="21"/>
    </row>
    <row r="64" spans="1:9" ht="12.75">
      <c r="A64" s="39"/>
      <c r="B64" s="47" t="s">
        <v>231</v>
      </c>
      <c r="C64" s="47" t="s">
        <v>232</v>
      </c>
      <c r="D64" s="47" t="s">
        <v>233</v>
      </c>
      <c r="E64" s="47" t="s">
        <v>234</v>
      </c>
      <c r="F64" s="47" t="s">
        <v>235</v>
      </c>
      <c r="G64" s="47" t="s">
        <v>236</v>
      </c>
      <c r="H64" s="47" t="s">
        <v>237</v>
      </c>
      <c r="I64" s="48"/>
    </row>
    <row r="65" spans="1:7" ht="12.75">
      <c r="A65" s="73"/>
      <c r="B65" s="57"/>
      <c r="C65" s="57"/>
      <c r="D65" s="57"/>
      <c r="E65" s="57"/>
      <c r="F65" s="57"/>
      <c r="G65" s="57"/>
    </row>
    <row r="66" ht="14.25">
      <c r="A66" s="4" t="s">
        <v>375</v>
      </c>
    </row>
    <row r="67" ht="12.75">
      <c r="A67" s="21" t="s">
        <v>34</v>
      </c>
    </row>
    <row r="68" spans="1:9" ht="12.75">
      <c r="A68" s="7">
        <v>15</v>
      </c>
      <c r="B68" s="53">
        <v>5.3</v>
      </c>
      <c r="C68" s="53">
        <v>6.9</v>
      </c>
      <c r="D68" s="53">
        <v>6.1</v>
      </c>
      <c r="E68" s="53">
        <v>8.6</v>
      </c>
      <c r="F68" s="53">
        <v>11.7</v>
      </c>
      <c r="G68" s="53">
        <v>11</v>
      </c>
      <c r="H68" s="53">
        <v>8.1</v>
      </c>
      <c r="I68" s="53">
        <v>7.8</v>
      </c>
    </row>
    <row r="69" spans="1:9" ht="12.75">
      <c r="A69" s="7">
        <v>16</v>
      </c>
      <c r="B69" s="53">
        <v>6</v>
      </c>
      <c r="C69" s="53">
        <v>8.1</v>
      </c>
      <c r="D69" s="53">
        <v>8.3</v>
      </c>
      <c r="E69" s="53">
        <v>10</v>
      </c>
      <c r="F69" s="53">
        <v>12.6</v>
      </c>
      <c r="G69" s="53">
        <v>14.1</v>
      </c>
      <c r="H69" s="53">
        <v>10.2</v>
      </c>
      <c r="I69" s="53">
        <v>9.4</v>
      </c>
    </row>
    <row r="70" spans="1:9" ht="12.75">
      <c r="A70" s="7">
        <v>17</v>
      </c>
      <c r="B70" s="53">
        <v>7.7</v>
      </c>
      <c r="C70" s="53">
        <v>11.8</v>
      </c>
      <c r="D70" s="53">
        <v>13.8</v>
      </c>
      <c r="E70" s="53">
        <v>15.1</v>
      </c>
      <c r="F70" s="53">
        <v>17.2</v>
      </c>
      <c r="G70" s="53">
        <v>17.8</v>
      </c>
      <c r="H70" s="53">
        <v>13.8</v>
      </c>
      <c r="I70" s="53">
        <v>13.3</v>
      </c>
    </row>
    <row r="71" spans="1:9" ht="12.75">
      <c r="A71" s="7">
        <v>18</v>
      </c>
      <c r="B71" s="53">
        <v>14.4</v>
      </c>
      <c r="C71" s="53">
        <v>20.4</v>
      </c>
      <c r="D71" s="53">
        <v>22.5</v>
      </c>
      <c r="E71" s="53">
        <v>23.3</v>
      </c>
      <c r="F71" s="53">
        <v>19.3</v>
      </c>
      <c r="G71" s="53">
        <v>22.7</v>
      </c>
      <c r="H71" s="53">
        <v>23.1</v>
      </c>
      <c r="I71" s="53">
        <v>20.5</v>
      </c>
    </row>
    <row r="72" spans="1:9" ht="12.75">
      <c r="A72" s="7">
        <v>19</v>
      </c>
      <c r="B72" s="53">
        <v>26</v>
      </c>
      <c r="C72" s="53">
        <v>26.7</v>
      </c>
      <c r="D72" s="53">
        <v>31.3</v>
      </c>
      <c r="E72" s="53">
        <v>32.3</v>
      </c>
      <c r="F72" s="53">
        <v>26.8</v>
      </c>
      <c r="G72" s="53">
        <v>28</v>
      </c>
      <c r="H72" s="53">
        <v>27.6</v>
      </c>
      <c r="I72" s="53">
        <v>28.4</v>
      </c>
    </row>
    <row r="73" spans="1:9" ht="12.75">
      <c r="A73" s="7">
        <v>20</v>
      </c>
      <c r="B73" s="54">
        <v>-32</v>
      </c>
      <c r="C73" s="53">
        <v>38.7</v>
      </c>
      <c r="D73" s="53">
        <v>41.4</v>
      </c>
      <c r="E73" s="53">
        <v>42.2</v>
      </c>
      <c r="F73" s="53">
        <v>35.5</v>
      </c>
      <c r="G73" s="53">
        <v>36.7</v>
      </c>
      <c r="H73" s="53">
        <v>36.1</v>
      </c>
      <c r="I73" s="53">
        <v>37.6</v>
      </c>
    </row>
    <row r="74" spans="1:9" ht="12.75">
      <c r="A74" s="7">
        <v>21</v>
      </c>
      <c r="B74" s="53"/>
      <c r="C74" s="53">
        <v>46.5</v>
      </c>
      <c r="D74" s="53">
        <v>50.4</v>
      </c>
      <c r="E74" s="53">
        <v>50.4</v>
      </c>
      <c r="F74" s="53">
        <v>42.8</v>
      </c>
      <c r="G74" s="53">
        <v>41.9</v>
      </c>
      <c r="H74" s="53">
        <v>42.4</v>
      </c>
      <c r="I74" s="53">
        <v>44.8</v>
      </c>
    </row>
    <row r="75" spans="1:9" ht="12.75">
      <c r="A75" s="7">
        <v>22</v>
      </c>
      <c r="B75" s="53"/>
      <c r="C75" s="53">
        <v>53.9</v>
      </c>
      <c r="D75" s="53">
        <v>57.2</v>
      </c>
      <c r="E75" s="53">
        <v>60.5</v>
      </c>
      <c r="F75" s="53">
        <v>50.1</v>
      </c>
      <c r="G75" s="53">
        <v>51.2</v>
      </c>
      <c r="H75" s="53">
        <v>48.2</v>
      </c>
      <c r="I75" s="53">
        <v>52</v>
      </c>
    </row>
    <row r="76" spans="1:9" ht="12.75">
      <c r="A76" s="7">
        <v>23</v>
      </c>
      <c r="B76" s="53"/>
      <c r="C76" s="53">
        <v>61.5</v>
      </c>
      <c r="D76" s="53">
        <v>62.8</v>
      </c>
      <c r="E76" s="53">
        <v>68.4</v>
      </c>
      <c r="F76" s="53">
        <v>58.2</v>
      </c>
      <c r="G76" s="53">
        <v>56.9</v>
      </c>
      <c r="H76" s="53">
        <v>57.6</v>
      </c>
      <c r="I76" s="53">
        <v>58.1</v>
      </c>
    </row>
    <row r="77" spans="1:9" ht="12.75">
      <c r="A77" s="7">
        <v>24</v>
      </c>
      <c r="B77" s="53"/>
      <c r="C77" s="53">
        <v>66.1</v>
      </c>
      <c r="D77" s="53">
        <v>65.5</v>
      </c>
      <c r="E77" s="53">
        <v>73.4</v>
      </c>
      <c r="F77" s="53">
        <v>62.6</v>
      </c>
      <c r="G77" s="53">
        <v>63.7</v>
      </c>
      <c r="H77" s="53">
        <v>61.7</v>
      </c>
      <c r="I77" s="53">
        <v>61.9</v>
      </c>
    </row>
    <row r="78" spans="1:9" ht="12.75">
      <c r="A78" s="7">
        <v>25</v>
      </c>
      <c r="B78" s="53"/>
      <c r="C78" s="54">
        <v>-69.1</v>
      </c>
      <c r="D78" s="53">
        <v>71.3</v>
      </c>
      <c r="E78" s="53">
        <v>76.2</v>
      </c>
      <c r="F78" s="53">
        <v>65.2</v>
      </c>
      <c r="G78" s="53">
        <v>73.1</v>
      </c>
      <c r="H78" s="53">
        <v>70.8</v>
      </c>
      <c r="I78" s="53">
        <v>66.1</v>
      </c>
    </row>
    <row r="79" spans="1:9" ht="12.75">
      <c r="A79" s="7">
        <v>26</v>
      </c>
      <c r="B79" s="53"/>
      <c r="C79" s="53"/>
      <c r="D79" s="53">
        <v>75.6</v>
      </c>
      <c r="E79" s="53">
        <v>80.4</v>
      </c>
      <c r="F79" s="53">
        <v>69.1</v>
      </c>
      <c r="G79" s="53">
        <v>75.4</v>
      </c>
      <c r="H79" s="53">
        <v>77.5</v>
      </c>
      <c r="I79" s="53">
        <v>69.6</v>
      </c>
    </row>
    <row r="80" spans="1:9" ht="12.75">
      <c r="A80" s="7">
        <v>27</v>
      </c>
      <c r="B80" s="53"/>
      <c r="C80" s="53"/>
      <c r="D80" s="53">
        <v>78.3</v>
      </c>
      <c r="E80" s="53">
        <v>82</v>
      </c>
      <c r="F80" s="53">
        <v>70.6</v>
      </c>
      <c r="G80" s="53">
        <v>78.8</v>
      </c>
      <c r="H80" s="53">
        <v>83.7</v>
      </c>
      <c r="I80" s="53">
        <v>71.7</v>
      </c>
    </row>
    <row r="81" spans="1:9" ht="12.75">
      <c r="A81" s="7">
        <v>28</v>
      </c>
      <c r="B81" s="53"/>
      <c r="C81" s="53"/>
      <c r="D81" s="53">
        <v>79.9</v>
      </c>
      <c r="E81" s="53">
        <v>83.9</v>
      </c>
      <c r="F81" s="53">
        <v>73.3</v>
      </c>
      <c r="G81" s="53">
        <v>80.7</v>
      </c>
      <c r="H81" s="53">
        <v>86.8</v>
      </c>
      <c r="I81" s="53">
        <v>73.4</v>
      </c>
    </row>
    <row r="82" spans="1:9" ht="12.75">
      <c r="A82" s="7">
        <v>29</v>
      </c>
      <c r="B82" s="53"/>
      <c r="C82" s="53"/>
      <c r="D82" s="53">
        <v>83.7</v>
      </c>
      <c r="E82" s="53">
        <v>85.2</v>
      </c>
      <c r="F82" s="53">
        <v>76.1</v>
      </c>
      <c r="G82" s="53">
        <v>81.7</v>
      </c>
      <c r="H82" s="53">
        <v>88.5</v>
      </c>
      <c r="I82" s="53">
        <v>74.9</v>
      </c>
    </row>
    <row r="83" spans="1:9" ht="12.75">
      <c r="A83" s="7">
        <v>30</v>
      </c>
      <c r="B83" s="53"/>
      <c r="C83" s="53"/>
      <c r="D83" s="54">
        <v>-85</v>
      </c>
      <c r="E83" s="53">
        <v>86</v>
      </c>
      <c r="F83" s="53">
        <v>79.2</v>
      </c>
      <c r="G83" s="53">
        <v>83.6</v>
      </c>
      <c r="H83" s="53">
        <v>89.8</v>
      </c>
      <c r="I83" s="53">
        <v>75.9</v>
      </c>
    </row>
    <row r="84" spans="1:9" ht="12.75">
      <c r="A84" s="7"/>
      <c r="B84" s="16"/>
      <c r="C84" s="16"/>
      <c r="D84" s="16"/>
      <c r="E84" s="16"/>
      <c r="F84" s="16"/>
      <c r="G84" s="16"/>
      <c r="H84" s="16"/>
      <c r="I84" s="16"/>
    </row>
    <row r="85" spans="1:9" ht="14.25">
      <c r="A85" s="27" t="s">
        <v>376</v>
      </c>
      <c r="B85" s="53" t="s">
        <v>38</v>
      </c>
      <c r="C85" s="53">
        <v>22.5</v>
      </c>
      <c r="D85" s="53">
        <v>22</v>
      </c>
      <c r="E85" s="53">
        <v>22</v>
      </c>
      <c r="F85" s="53">
        <v>23</v>
      </c>
      <c r="G85" s="53">
        <v>22.9</v>
      </c>
      <c r="H85" s="53">
        <v>23.2</v>
      </c>
      <c r="I85" s="53">
        <v>22.7</v>
      </c>
    </row>
    <row r="86" ht="12.75">
      <c r="A86" s="27"/>
    </row>
    <row r="87" spans="1:9" ht="12.75">
      <c r="A87" s="61" t="s">
        <v>265</v>
      </c>
      <c r="B87" s="41">
        <v>275</v>
      </c>
      <c r="C87" s="41">
        <v>290</v>
      </c>
      <c r="D87" s="41">
        <v>259</v>
      </c>
      <c r="E87" s="41">
        <v>208</v>
      </c>
      <c r="F87" s="41">
        <v>183</v>
      </c>
      <c r="G87" s="41">
        <v>144</v>
      </c>
      <c r="H87" s="41">
        <v>177</v>
      </c>
      <c r="I87" s="57">
        <v>1536</v>
      </c>
    </row>
    <row r="88" spans="1:9" ht="12.75">
      <c r="A88" s="60"/>
      <c r="B88" s="48"/>
      <c r="C88" s="48"/>
      <c r="D88" s="48"/>
      <c r="E88" s="48"/>
      <c r="F88" s="48"/>
      <c r="G88" s="48"/>
      <c r="H88" s="48"/>
      <c r="I88" s="48"/>
    </row>
    <row r="89" ht="12.75">
      <c r="A89" s="27"/>
    </row>
    <row r="90" spans="1:9" ht="12.75">
      <c r="A90" s="149" t="s">
        <v>493</v>
      </c>
      <c r="B90" s="150"/>
      <c r="C90" s="150"/>
      <c r="D90" s="150"/>
      <c r="E90" s="150"/>
      <c r="F90" s="150"/>
      <c r="G90" s="150"/>
      <c r="H90" s="150"/>
      <c r="I90" s="150"/>
    </row>
    <row r="91" ht="14.25">
      <c r="A91" s="141" t="s">
        <v>494</v>
      </c>
    </row>
    <row r="92" spans="1:9" s="38" customFormat="1" ht="14.25">
      <c r="A92" s="141" t="s">
        <v>495</v>
      </c>
      <c r="B92" s="15"/>
      <c r="C92" s="15"/>
      <c r="D92" s="15"/>
      <c r="E92" s="15"/>
      <c r="F92" s="15"/>
      <c r="G92" s="15"/>
      <c r="H92" s="15"/>
      <c r="I92" s="15"/>
    </row>
    <row r="93" ht="12.75">
      <c r="A93" s="27"/>
    </row>
    <row r="94" ht="12.75">
      <c r="A94" s="27" t="s">
        <v>46</v>
      </c>
    </row>
  </sheetData>
  <mergeCells count="5">
    <mergeCell ref="A1:I1"/>
    <mergeCell ref="A2:I2"/>
    <mergeCell ref="A90:I90"/>
    <mergeCell ref="A58:I58"/>
    <mergeCell ref="A59:I59"/>
  </mergeCells>
  <printOptions gridLines="1" horizontalCentered="1"/>
  <pageMargins left="0.35433070866141736" right="0.31496062992125984" top="0.7874015748031497" bottom="0.3937007874015748" header="0.5118110236220472" footer="0.2362204724409449"/>
  <pageSetup fitToHeight="0" fitToWidth="1" horizontalDpi="300" verticalDpi="300" orientation="portrait" paperSize="9" scale="78" r:id="rId1"/>
  <headerFooter alignWithMargins="0">
    <oddHeader>&amp;C&amp;"Arial,Regular"Fertility and Family Surveys (FFS)</oddHeader>
  </headerFooter>
  <rowBreaks count="1" manualBreakCount="1">
    <brk id="57"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137"/>
  <sheetViews>
    <sheetView zoomScale="75" zoomScaleNormal="75" workbookViewId="0" topLeftCell="A1">
      <selection activeCell="A1" sqref="A1:H1"/>
    </sheetView>
  </sheetViews>
  <sheetFormatPr defaultColWidth="9.33203125" defaultRowHeight="12.75"/>
  <cols>
    <col min="1" max="1" width="50.83203125" style="21" customWidth="1"/>
    <col min="2" max="8" width="10.83203125" style="15" customWidth="1"/>
    <col min="9" max="16384" width="10.83203125" style="21" customWidth="1"/>
  </cols>
  <sheetData>
    <row r="1" spans="1:8" ht="12.75">
      <c r="A1" s="147" t="s">
        <v>97</v>
      </c>
      <c r="B1" s="144"/>
      <c r="C1" s="144"/>
      <c r="D1" s="144"/>
      <c r="E1" s="144"/>
      <c r="F1" s="144"/>
      <c r="G1" s="144"/>
      <c r="H1" s="144"/>
    </row>
    <row r="2" spans="1:8" ht="12.75">
      <c r="A2" s="147" t="s">
        <v>457</v>
      </c>
      <c r="B2" s="144"/>
      <c r="C2" s="144"/>
      <c r="D2" s="144"/>
      <c r="E2" s="144"/>
      <c r="F2" s="144"/>
      <c r="G2" s="144"/>
      <c r="H2" s="144"/>
    </row>
    <row r="3" spans="1:8" ht="12.75">
      <c r="A3" s="1"/>
      <c r="B3" s="49"/>
      <c r="C3" s="49"/>
      <c r="D3" s="49"/>
      <c r="E3" s="49"/>
      <c r="F3" s="49"/>
      <c r="G3" s="49"/>
      <c r="H3" s="49"/>
    </row>
    <row r="4" spans="1:8" ht="12.75">
      <c r="A4" s="35"/>
      <c r="B4" s="35"/>
      <c r="C4" s="35"/>
      <c r="D4" s="35" t="s">
        <v>71</v>
      </c>
      <c r="E4" s="35"/>
      <c r="F4" s="35"/>
      <c r="G4" s="35"/>
      <c r="H4" s="35"/>
    </row>
    <row r="5" spans="1:8" ht="12.75">
      <c r="A5" s="39"/>
      <c r="B5" s="47" t="s">
        <v>54</v>
      </c>
      <c r="C5" s="47" t="s">
        <v>55</v>
      </c>
      <c r="D5" s="47" t="s">
        <v>56</v>
      </c>
      <c r="E5" s="47" t="s">
        <v>57</v>
      </c>
      <c r="F5" s="47" t="s">
        <v>58</v>
      </c>
      <c r="G5" s="47" t="s">
        <v>59</v>
      </c>
      <c r="H5" s="47" t="s">
        <v>60</v>
      </c>
    </row>
    <row r="6" s="38" customFormat="1" ht="12.75">
      <c r="D6" s="38" t="s">
        <v>72</v>
      </c>
    </row>
    <row r="7" spans="1:8" ht="12.75">
      <c r="A7" s="39"/>
      <c r="B7" s="47" t="s">
        <v>231</v>
      </c>
      <c r="C7" s="47" t="s">
        <v>232</v>
      </c>
      <c r="D7" s="47" t="s">
        <v>233</v>
      </c>
      <c r="E7" s="47" t="s">
        <v>234</v>
      </c>
      <c r="F7" s="47" t="s">
        <v>235</v>
      </c>
      <c r="G7" s="47" t="s">
        <v>236</v>
      </c>
      <c r="H7" s="47" t="s">
        <v>237</v>
      </c>
    </row>
    <row r="8" ht="12.75">
      <c r="A8" s="4" t="s">
        <v>441</v>
      </c>
    </row>
    <row r="10" spans="1:8" ht="12.75">
      <c r="A10" s="7">
        <v>15</v>
      </c>
      <c r="B10" s="53">
        <v>1.6</v>
      </c>
      <c r="C10" s="53">
        <v>1.3</v>
      </c>
      <c r="D10" s="53">
        <v>2.5</v>
      </c>
      <c r="E10" s="53">
        <v>2.6</v>
      </c>
      <c r="F10" s="53">
        <v>2.5</v>
      </c>
      <c r="G10" s="53">
        <v>2.8</v>
      </c>
      <c r="H10" s="53">
        <v>1.2</v>
      </c>
    </row>
    <row r="11" spans="1:8" ht="12.75">
      <c r="A11" s="7">
        <v>16</v>
      </c>
      <c r="B11" s="53">
        <v>3.8</v>
      </c>
      <c r="C11" s="53">
        <v>3.7</v>
      </c>
      <c r="D11" s="53">
        <v>6.1</v>
      </c>
      <c r="E11" s="53">
        <v>5.2</v>
      </c>
      <c r="F11" s="53">
        <v>5.3</v>
      </c>
      <c r="G11" s="53">
        <v>5.7</v>
      </c>
      <c r="H11" s="53">
        <v>3.5</v>
      </c>
    </row>
    <row r="12" spans="1:8" ht="12.75">
      <c r="A12" s="7">
        <v>17</v>
      </c>
      <c r="B12" s="53">
        <v>9.9</v>
      </c>
      <c r="C12" s="53">
        <v>10.2</v>
      </c>
      <c r="D12" s="53">
        <v>14.8</v>
      </c>
      <c r="E12" s="53">
        <v>13.6</v>
      </c>
      <c r="F12" s="53">
        <v>13.8</v>
      </c>
      <c r="G12" s="53">
        <v>9.9</v>
      </c>
      <c r="H12" s="53">
        <v>11.4</v>
      </c>
    </row>
    <row r="13" spans="1:8" ht="12.75">
      <c r="A13" s="7">
        <v>18</v>
      </c>
      <c r="B13" s="53">
        <v>17.8</v>
      </c>
      <c r="C13" s="53">
        <v>20.1</v>
      </c>
      <c r="D13" s="53">
        <v>27.6</v>
      </c>
      <c r="E13" s="53">
        <v>22.2</v>
      </c>
      <c r="F13" s="53">
        <v>24</v>
      </c>
      <c r="G13" s="53">
        <v>17.2</v>
      </c>
      <c r="H13" s="53">
        <v>18.4</v>
      </c>
    </row>
    <row r="14" spans="1:8" ht="12.75">
      <c r="A14" s="7">
        <v>19</v>
      </c>
      <c r="B14" s="53">
        <v>25.5</v>
      </c>
      <c r="C14" s="53">
        <v>30.2</v>
      </c>
      <c r="D14" s="53">
        <v>38.4</v>
      </c>
      <c r="E14" s="53">
        <v>35.3</v>
      </c>
      <c r="F14" s="53">
        <v>36.9</v>
      </c>
      <c r="G14" s="53">
        <v>31</v>
      </c>
      <c r="H14" s="53">
        <v>28.7</v>
      </c>
    </row>
    <row r="15" spans="1:8" ht="12.75">
      <c r="A15" s="7">
        <v>20</v>
      </c>
      <c r="B15" s="54">
        <v>-35.2</v>
      </c>
      <c r="C15" s="53">
        <v>40.2</v>
      </c>
      <c r="D15" s="53">
        <v>52</v>
      </c>
      <c r="E15" s="53">
        <v>48.1</v>
      </c>
      <c r="F15" s="53">
        <v>49.8</v>
      </c>
      <c r="G15" s="53">
        <v>44.8</v>
      </c>
      <c r="H15" s="53">
        <v>40</v>
      </c>
    </row>
    <row r="16" spans="1:8" ht="12.75">
      <c r="A16" s="7">
        <v>21</v>
      </c>
      <c r="B16" s="53"/>
      <c r="C16" s="53">
        <v>51.3</v>
      </c>
      <c r="D16" s="53">
        <v>58.7</v>
      </c>
      <c r="E16" s="53">
        <v>57.9</v>
      </c>
      <c r="F16" s="53">
        <v>59.3</v>
      </c>
      <c r="G16" s="53">
        <v>57.5</v>
      </c>
      <c r="H16" s="53">
        <v>52.7</v>
      </c>
    </row>
    <row r="17" spans="1:8" ht="12.75">
      <c r="A17" s="7">
        <v>22</v>
      </c>
      <c r="B17" s="53"/>
      <c r="C17" s="53">
        <v>58.7</v>
      </c>
      <c r="D17" s="53">
        <v>65.9</v>
      </c>
      <c r="E17" s="53">
        <v>64.1</v>
      </c>
      <c r="F17" s="53">
        <v>68.1</v>
      </c>
      <c r="G17" s="53">
        <v>66.5</v>
      </c>
      <c r="H17" s="53">
        <v>63.6</v>
      </c>
    </row>
    <row r="18" spans="1:8" ht="12.75">
      <c r="A18" s="7">
        <v>23</v>
      </c>
      <c r="B18" s="53"/>
      <c r="C18" s="53">
        <v>64.9</v>
      </c>
      <c r="D18" s="53">
        <v>71.6</v>
      </c>
      <c r="E18" s="53">
        <v>69.7</v>
      </c>
      <c r="F18" s="53">
        <v>75.9</v>
      </c>
      <c r="G18" s="53">
        <v>73</v>
      </c>
      <c r="H18" s="53">
        <v>70.4</v>
      </c>
    </row>
    <row r="19" spans="1:8" ht="12.75">
      <c r="A19" s="7">
        <v>24</v>
      </c>
      <c r="B19" s="53"/>
      <c r="C19" s="53">
        <v>70.2</v>
      </c>
      <c r="D19" s="53">
        <v>76.4</v>
      </c>
      <c r="E19" s="53">
        <v>74.8</v>
      </c>
      <c r="F19" s="53">
        <v>80.8</v>
      </c>
      <c r="G19" s="53">
        <v>78.8</v>
      </c>
      <c r="H19" s="53">
        <v>75.9</v>
      </c>
    </row>
    <row r="20" spans="1:8" ht="12.75">
      <c r="A20" s="7">
        <v>25</v>
      </c>
      <c r="B20" s="53"/>
      <c r="C20" s="54">
        <v>-74.4</v>
      </c>
      <c r="D20" s="53">
        <v>80.8</v>
      </c>
      <c r="E20" s="53">
        <v>77.6</v>
      </c>
      <c r="F20" s="53">
        <v>84.2</v>
      </c>
      <c r="G20" s="53">
        <v>83.3</v>
      </c>
      <c r="H20" s="53">
        <v>83.6</v>
      </c>
    </row>
    <row r="21" spans="1:8" ht="12.75">
      <c r="A21" s="7">
        <v>26</v>
      </c>
      <c r="B21" s="53"/>
      <c r="C21" s="53"/>
      <c r="D21" s="53">
        <v>84.8</v>
      </c>
      <c r="E21" s="53">
        <v>81.4</v>
      </c>
      <c r="F21" s="53">
        <v>86.9</v>
      </c>
      <c r="G21" s="53">
        <v>85.6</v>
      </c>
      <c r="H21" s="53">
        <v>86.3</v>
      </c>
    </row>
    <row r="22" spans="1:8" ht="12.75">
      <c r="A22" s="7">
        <v>27</v>
      </c>
      <c r="B22" s="53"/>
      <c r="C22" s="53"/>
      <c r="D22" s="53">
        <v>87.2</v>
      </c>
      <c r="E22" s="53">
        <v>85</v>
      </c>
      <c r="F22" s="53">
        <v>89.2</v>
      </c>
      <c r="G22" s="53">
        <v>86.8</v>
      </c>
      <c r="H22" s="53">
        <v>89.3</v>
      </c>
    </row>
    <row r="23" spans="1:8" ht="12.75">
      <c r="A23" s="7">
        <v>28</v>
      </c>
      <c r="B23" s="53"/>
      <c r="C23" s="53"/>
      <c r="D23" s="53">
        <v>89</v>
      </c>
      <c r="E23" s="53">
        <v>87.9</v>
      </c>
      <c r="F23" s="53">
        <v>90.8</v>
      </c>
      <c r="G23" s="53">
        <v>87.8</v>
      </c>
      <c r="H23" s="53">
        <v>90.8</v>
      </c>
    </row>
    <row r="24" spans="1:8" ht="12.75">
      <c r="A24" s="7">
        <v>29</v>
      </c>
      <c r="B24" s="53"/>
      <c r="C24" s="53"/>
      <c r="D24" s="53">
        <v>90.5</v>
      </c>
      <c r="E24" s="53">
        <v>89.3</v>
      </c>
      <c r="F24" s="53">
        <v>92.1</v>
      </c>
      <c r="G24" s="53">
        <v>89.6</v>
      </c>
      <c r="H24" s="53">
        <v>91.5</v>
      </c>
    </row>
    <row r="25" spans="1:8" ht="12.75">
      <c r="A25" s="7">
        <v>30</v>
      </c>
      <c r="B25" s="53"/>
      <c r="C25" s="53"/>
      <c r="D25" s="54">
        <v>-90.7</v>
      </c>
      <c r="E25" s="53">
        <v>90.8</v>
      </c>
      <c r="F25" s="53">
        <v>93.6</v>
      </c>
      <c r="G25" s="53">
        <v>90.1</v>
      </c>
      <c r="H25" s="53">
        <v>92.3</v>
      </c>
    </row>
    <row r="26" spans="1:8" ht="12.75">
      <c r="A26" s="7">
        <v>31</v>
      </c>
      <c r="B26" s="53"/>
      <c r="C26" s="53"/>
      <c r="D26" s="53"/>
      <c r="E26" s="53">
        <v>91.6</v>
      </c>
      <c r="F26" s="53">
        <v>94.1</v>
      </c>
      <c r="G26" s="53">
        <v>90.4</v>
      </c>
      <c r="H26" s="53">
        <v>92.4</v>
      </c>
    </row>
    <row r="27" spans="1:8" ht="12.75">
      <c r="A27" s="7">
        <v>32</v>
      </c>
      <c r="B27" s="53"/>
      <c r="C27" s="53"/>
      <c r="D27" s="53"/>
      <c r="E27" s="53">
        <v>91.8</v>
      </c>
      <c r="F27" s="53">
        <v>94.7</v>
      </c>
      <c r="G27" s="53">
        <v>90.5</v>
      </c>
      <c r="H27" s="53">
        <v>92.5</v>
      </c>
    </row>
    <row r="28" spans="1:8" ht="12.75">
      <c r="A28" s="7">
        <v>33</v>
      </c>
      <c r="B28" s="53"/>
      <c r="C28" s="53"/>
      <c r="D28" s="53"/>
      <c r="E28" s="53">
        <v>92.6</v>
      </c>
      <c r="F28" s="53">
        <v>94.9</v>
      </c>
      <c r="G28" s="53">
        <v>90.8</v>
      </c>
      <c r="H28" s="53">
        <v>92.7</v>
      </c>
    </row>
    <row r="29" spans="1:8" ht="12.75">
      <c r="A29" s="7">
        <v>34</v>
      </c>
      <c r="B29" s="53"/>
      <c r="C29" s="53"/>
      <c r="D29" s="53"/>
      <c r="E29" s="53">
        <v>92.8</v>
      </c>
      <c r="F29" s="53">
        <v>95.1</v>
      </c>
      <c r="G29" s="53">
        <v>91.1</v>
      </c>
      <c r="H29" s="53">
        <v>92.7</v>
      </c>
    </row>
    <row r="30" spans="1:8" ht="12.75">
      <c r="A30" s="7">
        <v>35</v>
      </c>
      <c r="B30" s="53"/>
      <c r="C30" s="53"/>
      <c r="D30" s="53"/>
      <c r="E30" s="54">
        <v>-93.2</v>
      </c>
      <c r="F30" s="53">
        <v>95.1</v>
      </c>
      <c r="G30" s="53">
        <v>91.4</v>
      </c>
      <c r="H30" s="53">
        <v>92.7</v>
      </c>
    </row>
    <row r="31" spans="1:8" ht="12.75">
      <c r="A31" s="7">
        <v>36</v>
      </c>
      <c r="B31" s="53"/>
      <c r="C31" s="53"/>
      <c r="D31" s="53"/>
      <c r="E31" s="53"/>
      <c r="F31" s="53">
        <v>95.2</v>
      </c>
      <c r="G31" s="53">
        <v>91.9</v>
      </c>
      <c r="H31" s="53">
        <v>93.2</v>
      </c>
    </row>
    <row r="32" spans="1:8" ht="12.75">
      <c r="A32" s="7">
        <v>37</v>
      </c>
      <c r="B32" s="53"/>
      <c r="C32" s="53"/>
      <c r="D32" s="53"/>
      <c r="E32" s="53"/>
      <c r="F32" s="53">
        <v>95.3</v>
      </c>
      <c r="G32" s="53">
        <v>92.3</v>
      </c>
      <c r="H32" s="53">
        <v>93.5</v>
      </c>
    </row>
    <row r="33" spans="1:8" ht="12.75">
      <c r="A33" s="7">
        <v>38</v>
      </c>
      <c r="B33" s="53"/>
      <c r="C33" s="53"/>
      <c r="D33" s="53"/>
      <c r="E33" s="53"/>
      <c r="F33" s="53">
        <v>95.5</v>
      </c>
      <c r="G33" s="53">
        <v>92.9</v>
      </c>
      <c r="H33" s="53">
        <v>93.5</v>
      </c>
    </row>
    <row r="34" spans="1:8" ht="12.75">
      <c r="A34" s="7">
        <v>39</v>
      </c>
      <c r="B34" s="53"/>
      <c r="C34" s="53"/>
      <c r="D34" s="53"/>
      <c r="E34" s="53"/>
      <c r="F34" s="53">
        <v>95.5</v>
      </c>
      <c r="G34" s="53">
        <v>93</v>
      </c>
      <c r="H34" s="53">
        <v>93.5</v>
      </c>
    </row>
    <row r="35" spans="1:8" ht="12.75">
      <c r="A35" s="7">
        <v>40</v>
      </c>
      <c r="B35" s="53"/>
      <c r="C35" s="53"/>
      <c r="D35" s="53"/>
      <c r="E35" s="53"/>
      <c r="F35" s="54">
        <v>-95.5</v>
      </c>
      <c r="G35" s="53">
        <v>93</v>
      </c>
      <c r="H35" s="53">
        <v>94.5</v>
      </c>
    </row>
    <row r="36" spans="1:8" ht="12.75">
      <c r="A36" s="7"/>
      <c r="B36" s="53"/>
      <c r="C36" s="53"/>
      <c r="D36" s="53"/>
      <c r="E36" s="53"/>
      <c r="F36" s="53"/>
      <c r="G36" s="53"/>
      <c r="H36" s="53"/>
    </row>
    <row r="37" spans="1:8" ht="12.75">
      <c r="A37" s="7" t="s">
        <v>253</v>
      </c>
      <c r="B37" s="16"/>
      <c r="C37" s="16">
        <v>21.9</v>
      </c>
      <c r="D37" s="16">
        <v>20.9</v>
      </c>
      <c r="E37" s="16">
        <v>21.2</v>
      </c>
      <c r="F37" s="16">
        <v>21</v>
      </c>
      <c r="G37" s="16">
        <v>21.4</v>
      </c>
      <c r="H37" s="16">
        <v>21.8</v>
      </c>
    </row>
    <row r="38" spans="1:8" ht="12.75">
      <c r="A38" s="7" t="s">
        <v>99</v>
      </c>
      <c r="B38" s="15">
        <v>746</v>
      </c>
      <c r="C38" s="15">
        <v>764</v>
      </c>
      <c r="D38" s="15">
        <v>725</v>
      </c>
      <c r="E38" s="15">
        <v>609</v>
      </c>
      <c r="F38" s="15">
        <v>604</v>
      </c>
      <c r="G38" s="15">
        <v>587</v>
      </c>
      <c r="H38" s="15">
        <v>522</v>
      </c>
    </row>
    <row r="39" ht="12.75">
      <c r="A39" s="2" t="s">
        <v>14</v>
      </c>
    </row>
    <row r="40" ht="12.75">
      <c r="A40" s="27" t="s">
        <v>100</v>
      </c>
    </row>
    <row r="41" spans="1:8" ht="12.75">
      <c r="A41" s="7">
        <v>15</v>
      </c>
      <c r="B41" s="53">
        <v>0.2</v>
      </c>
      <c r="C41" s="53">
        <v>0</v>
      </c>
      <c r="D41" s="53">
        <v>0.3</v>
      </c>
      <c r="E41" s="53">
        <v>0.7</v>
      </c>
      <c r="F41" s="53">
        <v>0.8</v>
      </c>
      <c r="G41" s="53">
        <v>2.1</v>
      </c>
      <c r="H41" s="53">
        <v>1.2</v>
      </c>
    </row>
    <row r="42" spans="1:8" ht="12.75">
      <c r="A42" s="7">
        <v>16</v>
      </c>
      <c r="B42" s="53">
        <v>0.3</v>
      </c>
      <c r="C42" s="53">
        <v>0.4</v>
      </c>
      <c r="D42" s="53">
        <v>1</v>
      </c>
      <c r="E42" s="53">
        <v>1.2</v>
      </c>
      <c r="F42" s="53">
        <v>2.6</v>
      </c>
      <c r="G42" s="53">
        <v>4</v>
      </c>
      <c r="H42" s="53">
        <v>3.3</v>
      </c>
    </row>
    <row r="43" spans="1:8" ht="12.75">
      <c r="A43" s="7">
        <v>17</v>
      </c>
      <c r="B43" s="53">
        <v>1.1</v>
      </c>
      <c r="C43" s="53">
        <v>1.2</v>
      </c>
      <c r="D43" s="53">
        <v>3.9</v>
      </c>
      <c r="E43" s="53">
        <v>4.9</v>
      </c>
      <c r="F43" s="53">
        <v>6.8</v>
      </c>
      <c r="G43" s="53">
        <v>6.3</v>
      </c>
      <c r="H43" s="53">
        <v>10.4</v>
      </c>
    </row>
    <row r="44" spans="1:8" ht="12.75">
      <c r="A44" s="7">
        <v>18</v>
      </c>
      <c r="B44" s="53">
        <v>2.1</v>
      </c>
      <c r="C44" s="53">
        <v>2.7</v>
      </c>
      <c r="D44" s="53">
        <v>6.4</v>
      </c>
      <c r="E44" s="53">
        <v>9.5</v>
      </c>
      <c r="F44" s="53">
        <v>12.4</v>
      </c>
      <c r="G44" s="53">
        <v>11.8</v>
      </c>
      <c r="H44" s="53">
        <v>16</v>
      </c>
    </row>
    <row r="45" spans="1:8" ht="12.75">
      <c r="A45" s="7">
        <v>19</v>
      </c>
      <c r="B45" s="53">
        <v>3.3</v>
      </c>
      <c r="C45" s="53">
        <v>5.1</v>
      </c>
      <c r="D45" s="53">
        <v>10.3</v>
      </c>
      <c r="E45" s="53">
        <v>14.5</v>
      </c>
      <c r="F45" s="53">
        <v>20.3</v>
      </c>
      <c r="G45" s="53">
        <v>23</v>
      </c>
      <c r="H45" s="53">
        <v>24.5</v>
      </c>
    </row>
    <row r="46" spans="1:8" ht="12.75">
      <c r="A46" s="7">
        <v>20</v>
      </c>
      <c r="B46" s="54">
        <v>-4</v>
      </c>
      <c r="C46" s="53">
        <v>7</v>
      </c>
      <c r="D46" s="53">
        <v>14.1</v>
      </c>
      <c r="E46" s="53">
        <v>20.4</v>
      </c>
      <c r="F46" s="53">
        <v>27.3</v>
      </c>
      <c r="G46" s="53">
        <v>33.3</v>
      </c>
      <c r="H46" s="53">
        <v>34.8</v>
      </c>
    </row>
    <row r="47" spans="1:8" ht="12.75">
      <c r="A47" s="7">
        <v>21</v>
      </c>
      <c r="B47" s="53"/>
      <c r="C47" s="53">
        <v>8.6</v>
      </c>
      <c r="D47" s="53">
        <v>16.6</v>
      </c>
      <c r="E47" s="53">
        <v>24.8</v>
      </c>
      <c r="F47" s="53">
        <v>32</v>
      </c>
      <c r="G47" s="53">
        <v>40.9</v>
      </c>
      <c r="H47" s="53">
        <v>45.1</v>
      </c>
    </row>
    <row r="48" spans="1:8" ht="12.75">
      <c r="A48" s="7">
        <v>22</v>
      </c>
      <c r="B48" s="53"/>
      <c r="C48" s="53">
        <v>10.2</v>
      </c>
      <c r="D48" s="53">
        <v>18.4</v>
      </c>
      <c r="E48" s="53">
        <v>26.6</v>
      </c>
      <c r="F48" s="53">
        <v>36.8</v>
      </c>
      <c r="G48" s="53">
        <v>47.5</v>
      </c>
      <c r="H48" s="53">
        <v>54.3</v>
      </c>
    </row>
    <row r="49" spans="1:8" ht="12.75">
      <c r="A49" s="7">
        <v>23</v>
      </c>
      <c r="B49" s="53"/>
      <c r="C49" s="53">
        <v>11.2</v>
      </c>
      <c r="D49" s="53">
        <v>20.4</v>
      </c>
      <c r="E49" s="53">
        <v>28.4</v>
      </c>
      <c r="F49" s="53">
        <v>40.2</v>
      </c>
      <c r="G49" s="53">
        <v>52.3</v>
      </c>
      <c r="H49" s="53">
        <v>60.2</v>
      </c>
    </row>
    <row r="50" spans="1:8" ht="12.75">
      <c r="A50" s="7">
        <v>24</v>
      </c>
      <c r="B50" s="53"/>
      <c r="C50" s="53">
        <v>12.5</v>
      </c>
      <c r="D50" s="53">
        <v>21.7</v>
      </c>
      <c r="E50" s="53">
        <v>30</v>
      </c>
      <c r="F50" s="53">
        <v>43.2</v>
      </c>
      <c r="G50" s="53">
        <v>56.7</v>
      </c>
      <c r="H50" s="53">
        <v>64.4</v>
      </c>
    </row>
    <row r="51" spans="1:8" ht="12.75">
      <c r="A51" s="7">
        <v>25</v>
      </c>
      <c r="B51" s="53"/>
      <c r="C51" s="54">
        <v>-14.1</v>
      </c>
      <c r="D51" s="53">
        <v>23.1</v>
      </c>
      <c r="E51" s="53">
        <v>31.4</v>
      </c>
      <c r="F51" s="53">
        <v>45.1</v>
      </c>
      <c r="G51" s="53">
        <v>60.1</v>
      </c>
      <c r="H51" s="53">
        <v>70.3</v>
      </c>
    </row>
    <row r="52" spans="1:8" ht="12.75">
      <c r="A52" s="7">
        <v>26</v>
      </c>
      <c r="B52" s="53"/>
      <c r="C52" s="53"/>
      <c r="D52" s="53">
        <v>24.3</v>
      </c>
      <c r="E52" s="53">
        <v>31.9</v>
      </c>
      <c r="F52" s="53">
        <v>46.5</v>
      </c>
      <c r="G52" s="53">
        <v>61.4</v>
      </c>
      <c r="H52" s="53">
        <v>72.3</v>
      </c>
    </row>
    <row r="53" spans="1:8" ht="12.75">
      <c r="A53" s="7">
        <v>27</v>
      </c>
      <c r="B53" s="53"/>
      <c r="C53" s="53"/>
      <c r="D53" s="53">
        <v>25.2</v>
      </c>
      <c r="E53" s="53">
        <v>33.8</v>
      </c>
      <c r="F53" s="53">
        <v>47.2</v>
      </c>
      <c r="G53" s="53">
        <v>62.3</v>
      </c>
      <c r="H53" s="53">
        <v>74.7</v>
      </c>
    </row>
    <row r="54" spans="1:8" ht="12.75">
      <c r="A54" s="7">
        <v>28</v>
      </c>
      <c r="B54" s="53"/>
      <c r="C54" s="53"/>
      <c r="D54" s="53">
        <v>26</v>
      </c>
      <c r="E54" s="53">
        <v>34.6</v>
      </c>
      <c r="F54" s="53">
        <v>48.1</v>
      </c>
      <c r="G54" s="53">
        <v>62.8</v>
      </c>
      <c r="H54" s="53">
        <v>76.2</v>
      </c>
    </row>
    <row r="55" spans="1:8" ht="12.75">
      <c r="A55" s="7">
        <v>29</v>
      </c>
      <c r="B55" s="53"/>
      <c r="C55" s="53"/>
      <c r="D55" s="54">
        <v>-26.2</v>
      </c>
      <c r="E55" s="53">
        <v>35.4</v>
      </c>
      <c r="F55" s="53">
        <v>48.4</v>
      </c>
      <c r="G55" s="53">
        <v>63.1</v>
      </c>
      <c r="H55" s="53">
        <v>76.6</v>
      </c>
    </row>
    <row r="56" spans="1:8" ht="12.75">
      <c r="A56" s="7">
        <v>30</v>
      </c>
      <c r="B56" s="53"/>
      <c r="C56" s="53"/>
      <c r="D56" s="53"/>
      <c r="E56" s="53">
        <v>36.1</v>
      </c>
      <c r="F56" s="53">
        <v>49.3</v>
      </c>
      <c r="G56" s="53">
        <v>63.3</v>
      </c>
      <c r="H56" s="53">
        <v>77</v>
      </c>
    </row>
    <row r="57" spans="1:8" ht="12.75">
      <c r="A57" s="7">
        <v>31</v>
      </c>
      <c r="B57" s="53"/>
      <c r="C57" s="53"/>
      <c r="D57" s="53"/>
      <c r="E57" s="53">
        <v>36.4</v>
      </c>
      <c r="F57" s="53">
        <v>49.4</v>
      </c>
      <c r="G57" s="53">
        <v>63.3</v>
      </c>
      <c r="H57" s="53">
        <v>77.1</v>
      </c>
    </row>
    <row r="58" spans="1:8" ht="12.75">
      <c r="A58" s="7">
        <v>32</v>
      </c>
      <c r="B58" s="53"/>
      <c r="C58" s="53"/>
      <c r="D58" s="53"/>
      <c r="E58" s="53">
        <v>36.5</v>
      </c>
      <c r="F58" s="53">
        <v>49.7</v>
      </c>
      <c r="G58" s="53">
        <v>63.3</v>
      </c>
      <c r="H58" s="53">
        <v>77.3</v>
      </c>
    </row>
    <row r="59" spans="1:8" ht="12.75">
      <c r="A59" s="7">
        <v>33</v>
      </c>
      <c r="B59" s="53"/>
      <c r="C59" s="53"/>
      <c r="D59" s="53"/>
      <c r="E59" s="54">
        <v>-36.7</v>
      </c>
      <c r="F59" s="53">
        <v>49.8</v>
      </c>
      <c r="G59" s="53">
        <v>63.4</v>
      </c>
      <c r="H59" s="53">
        <v>77.4</v>
      </c>
    </row>
    <row r="60" spans="1:8" ht="12.75">
      <c r="A60" s="7">
        <v>34</v>
      </c>
      <c r="B60" s="53"/>
      <c r="C60" s="53"/>
      <c r="D60" s="53"/>
      <c r="E60" s="53"/>
      <c r="F60" s="53">
        <v>49.8</v>
      </c>
      <c r="G60" s="53">
        <v>63.7</v>
      </c>
      <c r="H60" s="53">
        <v>77.4</v>
      </c>
    </row>
    <row r="61" spans="1:8" ht="12.75">
      <c r="A61" s="7">
        <v>35</v>
      </c>
      <c r="B61" s="53"/>
      <c r="C61" s="53"/>
      <c r="D61" s="53"/>
      <c r="E61" s="53"/>
      <c r="F61" s="53">
        <v>49.8</v>
      </c>
      <c r="G61" s="53">
        <v>63.9</v>
      </c>
      <c r="H61" s="53">
        <v>77.4</v>
      </c>
    </row>
    <row r="62" spans="1:8" ht="12.75">
      <c r="A62" s="7">
        <v>36</v>
      </c>
      <c r="B62" s="53"/>
      <c r="C62" s="53"/>
      <c r="D62" s="53"/>
      <c r="E62" s="53"/>
      <c r="F62" s="53">
        <v>49.9</v>
      </c>
      <c r="G62" s="53">
        <v>64.1</v>
      </c>
      <c r="H62" s="53">
        <v>77.4</v>
      </c>
    </row>
    <row r="63" spans="1:8" ht="12.75">
      <c r="A63" s="7">
        <v>37</v>
      </c>
      <c r="B63" s="53"/>
      <c r="C63" s="53"/>
      <c r="D63" s="53"/>
      <c r="E63" s="53"/>
      <c r="F63" s="53">
        <v>49.9</v>
      </c>
      <c r="G63" s="53">
        <v>64.1</v>
      </c>
      <c r="H63" s="53">
        <v>77.4</v>
      </c>
    </row>
    <row r="64" spans="1:8" ht="12.75">
      <c r="A64" s="7">
        <v>38</v>
      </c>
      <c r="B64" s="53"/>
      <c r="C64" s="53"/>
      <c r="D64" s="53"/>
      <c r="E64" s="53"/>
      <c r="F64" s="53">
        <v>49.9</v>
      </c>
      <c r="G64" s="53">
        <v>64.1</v>
      </c>
      <c r="H64" s="53">
        <v>77.4</v>
      </c>
    </row>
    <row r="65" spans="1:8" ht="12.75">
      <c r="A65" s="7">
        <v>39</v>
      </c>
      <c r="B65" s="53"/>
      <c r="C65" s="53"/>
      <c r="D65" s="53"/>
      <c r="E65" s="53"/>
      <c r="F65" s="53">
        <v>49.9</v>
      </c>
      <c r="G65" s="53">
        <v>64.2</v>
      </c>
      <c r="H65" s="53">
        <v>77.4</v>
      </c>
    </row>
    <row r="66" spans="1:8" ht="12.75">
      <c r="A66" s="7">
        <v>40</v>
      </c>
      <c r="B66" s="53"/>
      <c r="C66" s="53"/>
      <c r="D66" s="53"/>
      <c r="E66" s="53"/>
      <c r="F66" s="54">
        <v>-49.9</v>
      </c>
      <c r="G66" s="53">
        <v>64.2</v>
      </c>
      <c r="H66" s="53">
        <v>77.8</v>
      </c>
    </row>
    <row r="67" spans="1:8" ht="12.75">
      <c r="A67" s="40" t="s">
        <v>99</v>
      </c>
      <c r="B67" s="71">
        <v>746</v>
      </c>
      <c r="C67" s="71">
        <v>765</v>
      </c>
      <c r="D67" s="71">
        <v>725</v>
      </c>
      <c r="E67" s="71">
        <v>609</v>
      </c>
      <c r="F67" s="71">
        <v>604</v>
      </c>
      <c r="G67" s="71">
        <v>587</v>
      </c>
      <c r="H67" s="71">
        <v>522</v>
      </c>
    </row>
    <row r="68" spans="1:8" ht="12.75">
      <c r="A68" s="147" t="s">
        <v>264</v>
      </c>
      <c r="B68" s="144"/>
      <c r="C68" s="144"/>
      <c r="D68" s="144"/>
      <c r="E68" s="144"/>
      <c r="F68" s="144"/>
      <c r="G68" s="144"/>
      <c r="H68" s="144"/>
    </row>
    <row r="69" spans="1:8" ht="12.75">
      <c r="A69" s="147" t="s">
        <v>457</v>
      </c>
      <c r="B69" s="144"/>
      <c r="C69" s="144"/>
      <c r="D69" s="144"/>
      <c r="E69" s="144"/>
      <c r="F69" s="144"/>
      <c r="G69" s="144"/>
      <c r="H69" s="144"/>
    </row>
    <row r="70" spans="1:8" ht="12.75">
      <c r="A70" s="138"/>
      <c r="B70" s="7"/>
      <c r="C70" s="7"/>
      <c r="D70" s="7"/>
      <c r="E70" s="7"/>
      <c r="F70" s="7"/>
      <c r="G70" s="7"/>
      <c r="H70" s="7"/>
    </row>
    <row r="71" spans="1:8" ht="12.75">
      <c r="A71" s="35"/>
      <c r="B71" s="35"/>
      <c r="C71" s="35"/>
      <c r="D71" s="35" t="s">
        <v>71</v>
      </c>
      <c r="E71" s="35"/>
      <c r="F71" s="35"/>
      <c r="G71" s="35"/>
      <c r="H71" s="35"/>
    </row>
    <row r="72" spans="1:8" ht="12.75">
      <c r="A72" s="39"/>
      <c r="B72" s="47" t="s">
        <v>54</v>
      </c>
      <c r="C72" s="47" t="s">
        <v>55</v>
      </c>
      <c r="D72" s="47" t="s">
        <v>56</v>
      </c>
      <c r="E72" s="47" t="s">
        <v>57</v>
      </c>
      <c r="F72" s="47" t="s">
        <v>58</v>
      </c>
      <c r="G72" s="47" t="s">
        <v>59</v>
      </c>
      <c r="H72" s="47" t="s">
        <v>60</v>
      </c>
    </row>
    <row r="73" spans="1:8" ht="12.75">
      <c r="A73" s="38"/>
      <c r="B73" s="38"/>
      <c r="C73" s="38"/>
      <c r="D73" s="38" t="s">
        <v>72</v>
      </c>
      <c r="E73" s="38"/>
      <c r="F73" s="38"/>
      <c r="G73" s="38"/>
      <c r="H73" s="38"/>
    </row>
    <row r="74" spans="1:8" ht="12.75">
      <c r="A74" s="39"/>
      <c r="B74" s="47" t="s">
        <v>231</v>
      </c>
      <c r="C74" s="47" t="s">
        <v>232</v>
      </c>
      <c r="D74" s="47" t="s">
        <v>233</v>
      </c>
      <c r="E74" s="47" t="s">
        <v>234</v>
      </c>
      <c r="F74" s="47" t="s">
        <v>235</v>
      </c>
      <c r="G74" s="47" t="s">
        <v>236</v>
      </c>
      <c r="H74" s="47" t="s">
        <v>237</v>
      </c>
    </row>
    <row r="75" spans="1:8" ht="12.75">
      <c r="A75" s="38"/>
      <c r="B75" s="66"/>
      <c r="C75" s="66"/>
      <c r="D75" s="66"/>
      <c r="E75" s="66"/>
      <c r="F75" s="66"/>
      <c r="G75" s="66"/>
      <c r="H75" s="66"/>
    </row>
    <row r="76" ht="12.75">
      <c r="A76" s="4" t="s">
        <v>15</v>
      </c>
    </row>
    <row r="77" ht="12.75">
      <c r="A77" s="21" t="s">
        <v>101</v>
      </c>
    </row>
    <row r="78" spans="1:8" ht="12.75">
      <c r="A78" s="7">
        <v>15</v>
      </c>
      <c r="B78" s="53">
        <v>1.2</v>
      </c>
      <c r="C78" s="53">
        <v>1.3</v>
      </c>
      <c r="D78" s="53">
        <v>2.2</v>
      </c>
      <c r="E78" s="53">
        <v>1.9</v>
      </c>
      <c r="F78" s="53">
        <v>1.7</v>
      </c>
      <c r="G78" s="53">
        <v>0.7</v>
      </c>
      <c r="H78" s="53">
        <v>0</v>
      </c>
    </row>
    <row r="79" spans="1:8" ht="12.75">
      <c r="A79" s="7">
        <v>16</v>
      </c>
      <c r="B79" s="53">
        <v>3.4</v>
      </c>
      <c r="C79" s="53">
        <v>3.3</v>
      </c>
      <c r="D79" s="53">
        <v>5</v>
      </c>
      <c r="E79" s="53">
        <v>4.1</v>
      </c>
      <c r="F79" s="53">
        <v>2.7</v>
      </c>
      <c r="G79" s="53">
        <v>1.7</v>
      </c>
      <c r="H79" s="53">
        <v>0.2</v>
      </c>
    </row>
    <row r="80" spans="1:8" ht="12.75">
      <c r="A80" s="7">
        <v>17</v>
      </c>
      <c r="B80" s="53">
        <v>8.7</v>
      </c>
      <c r="C80" s="53">
        <v>9</v>
      </c>
      <c r="D80" s="53">
        <v>10.7</v>
      </c>
      <c r="E80" s="53">
        <v>8.6</v>
      </c>
      <c r="F80" s="53">
        <v>7.1</v>
      </c>
      <c r="G80" s="53">
        <v>3.6</v>
      </c>
      <c r="H80" s="53">
        <v>1</v>
      </c>
    </row>
    <row r="81" spans="1:8" ht="12.75">
      <c r="A81" s="7">
        <v>18</v>
      </c>
      <c r="B81" s="53">
        <v>15.6</v>
      </c>
      <c r="C81" s="53">
        <v>17.3</v>
      </c>
      <c r="D81" s="53">
        <v>21</v>
      </c>
      <c r="E81" s="53">
        <v>12.5</v>
      </c>
      <c r="F81" s="53">
        <v>11.7</v>
      </c>
      <c r="G81" s="53">
        <v>5.3</v>
      </c>
      <c r="H81" s="53">
        <v>2.4</v>
      </c>
    </row>
    <row r="82" spans="1:8" ht="12.75">
      <c r="A82" s="7">
        <v>19</v>
      </c>
      <c r="B82" s="53">
        <v>22.2</v>
      </c>
      <c r="C82" s="53">
        <v>25</v>
      </c>
      <c r="D82" s="53">
        <v>27.9</v>
      </c>
      <c r="E82" s="53">
        <v>20.5</v>
      </c>
      <c r="F82" s="53">
        <v>16.6</v>
      </c>
      <c r="G82" s="53">
        <v>8.1</v>
      </c>
      <c r="H82" s="53">
        <v>4.3</v>
      </c>
    </row>
    <row r="83" spans="1:8" ht="12.75">
      <c r="A83" s="7">
        <v>20</v>
      </c>
      <c r="B83" s="54">
        <v>-31</v>
      </c>
      <c r="C83" s="53">
        <v>33.1</v>
      </c>
      <c r="D83" s="53">
        <v>37.8</v>
      </c>
      <c r="E83" s="53">
        <v>27.6</v>
      </c>
      <c r="F83" s="53">
        <v>22.6</v>
      </c>
      <c r="G83" s="53">
        <v>11.5</v>
      </c>
      <c r="H83" s="53">
        <v>5.2</v>
      </c>
    </row>
    <row r="84" spans="1:8" ht="12.75">
      <c r="A84" s="7">
        <v>21</v>
      </c>
      <c r="B84" s="53"/>
      <c r="C84" s="53">
        <v>42.7</v>
      </c>
      <c r="D84" s="53">
        <v>41.9</v>
      </c>
      <c r="E84" s="53">
        <v>32.8</v>
      </c>
      <c r="F84" s="53">
        <v>27.3</v>
      </c>
      <c r="G84" s="53">
        <v>16.5</v>
      </c>
      <c r="H84" s="53">
        <v>7.6</v>
      </c>
    </row>
    <row r="85" spans="1:8" ht="12.75">
      <c r="A85" s="7">
        <v>22</v>
      </c>
      <c r="B85" s="53"/>
      <c r="C85" s="53">
        <v>48.4</v>
      </c>
      <c r="D85" s="53">
        <v>47.4</v>
      </c>
      <c r="E85" s="53">
        <v>37.4</v>
      </c>
      <c r="F85" s="53">
        <v>31.3</v>
      </c>
      <c r="G85" s="53">
        <v>18.9</v>
      </c>
      <c r="H85" s="53">
        <v>9.2</v>
      </c>
    </row>
    <row r="86" spans="1:8" ht="12.75">
      <c r="A86" s="7">
        <v>23</v>
      </c>
      <c r="B86" s="53"/>
      <c r="C86" s="53">
        <v>53.5</v>
      </c>
      <c r="D86" s="53">
        <v>51.1</v>
      </c>
      <c r="E86" s="53">
        <v>41.1</v>
      </c>
      <c r="F86" s="53">
        <v>35.8</v>
      </c>
      <c r="G86" s="53">
        <v>20.7</v>
      </c>
      <c r="H86" s="53">
        <v>10.2</v>
      </c>
    </row>
    <row r="87" spans="1:8" ht="12.75">
      <c r="A87" s="7">
        <v>24</v>
      </c>
      <c r="B87" s="53"/>
      <c r="C87" s="53">
        <v>57.5</v>
      </c>
      <c r="D87" s="53">
        <v>54.6</v>
      </c>
      <c r="E87" s="53">
        <v>44.6</v>
      </c>
      <c r="F87" s="53">
        <v>37.6</v>
      </c>
      <c r="G87" s="53">
        <v>22.1</v>
      </c>
      <c r="H87" s="53">
        <v>11.6</v>
      </c>
    </row>
    <row r="88" spans="1:8" ht="12.75">
      <c r="A88" s="7">
        <v>25</v>
      </c>
      <c r="B88" s="53"/>
      <c r="C88" s="54">
        <v>-60.1</v>
      </c>
      <c r="D88" s="53">
        <v>57.5</v>
      </c>
      <c r="E88" s="53">
        <v>46</v>
      </c>
      <c r="F88" s="53">
        <v>39.1</v>
      </c>
      <c r="G88" s="53">
        <v>23.2</v>
      </c>
      <c r="H88" s="53">
        <v>13.4</v>
      </c>
    </row>
    <row r="89" spans="1:8" ht="12.75">
      <c r="A89" s="7">
        <v>26</v>
      </c>
      <c r="B89" s="53"/>
      <c r="C89" s="53"/>
      <c r="D89" s="53">
        <v>60.3</v>
      </c>
      <c r="E89" s="53">
        <v>49.4</v>
      </c>
      <c r="F89" s="53">
        <v>40.4</v>
      </c>
      <c r="G89" s="53">
        <v>24.2</v>
      </c>
      <c r="H89" s="53">
        <v>14.1</v>
      </c>
    </row>
    <row r="90" spans="1:8" ht="12.75">
      <c r="A90" s="7">
        <v>27</v>
      </c>
      <c r="B90" s="53"/>
      <c r="C90" s="53"/>
      <c r="D90" s="53">
        <v>61.8</v>
      </c>
      <c r="E90" s="53">
        <v>51</v>
      </c>
      <c r="F90" s="53">
        <v>42</v>
      </c>
      <c r="G90" s="53">
        <v>24.5</v>
      </c>
      <c r="H90" s="53">
        <v>14.6</v>
      </c>
    </row>
    <row r="91" spans="1:8" ht="12.75">
      <c r="A91" s="7">
        <v>28</v>
      </c>
      <c r="B91" s="53"/>
      <c r="C91" s="53"/>
      <c r="D91" s="53">
        <v>62.7</v>
      </c>
      <c r="E91" s="53">
        <v>53.1</v>
      </c>
      <c r="F91" s="53">
        <v>42.7</v>
      </c>
      <c r="G91" s="53">
        <v>25</v>
      </c>
      <c r="H91" s="53">
        <v>14.6</v>
      </c>
    </row>
    <row r="92" spans="1:8" ht="12.75">
      <c r="A92" s="7">
        <v>29</v>
      </c>
      <c r="B92" s="53"/>
      <c r="C92" s="53"/>
      <c r="D92" s="53">
        <v>64</v>
      </c>
      <c r="E92" s="53">
        <v>53.8</v>
      </c>
      <c r="F92" s="53">
        <v>43.6</v>
      </c>
      <c r="G92" s="53">
        <v>26.5</v>
      </c>
      <c r="H92" s="53">
        <v>14.9</v>
      </c>
    </row>
    <row r="93" spans="1:8" ht="12.75">
      <c r="A93" s="7">
        <v>30</v>
      </c>
      <c r="B93" s="53"/>
      <c r="C93" s="53"/>
      <c r="D93" s="54">
        <v>-64.3</v>
      </c>
      <c r="E93" s="53">
        <v>54.5</v>
      </c>
      <c r="F93" s="53">
        <v>44.3</v>
      </c>
      <c r="G93" s="53">
        <v>26.9</v>
      </c>
      <c r="H93" s="53">
        <v>15.3</v>
      </c>
    </row>
    <row r="94" spans="1:8" ht="12.75">
      <c r="A94" s="7">
        <v>31</v>
      </c>
      <c r="B94" s="53"/>
      <c r="C94" s="53"/>
      <c r="D94" s="53"/>
      <c r="E94" s="53">
        <v>55</v>
      </c>
      <c r="F94" s="53">
        <v>44.7</v>
      </c>
      <c r="G94" s="53">
        <v>27.2</v>
      </c>
      <c r="H94" s="53">
        <v>15.3</v>
      </c>
    </row>
    <row r="95" spans="1:8" ht="12.75">
      <c r="A95" s="7">
        <v>32</v>
      </c>
      <c r="B95" s="53"/>
      <c r="C95" s="53"/>
      <c r="D95" s="53"/>
      <c r="E95" s="53">
        <v>55.1</v>
      </c>
      <c r="F95" s="53">
        <v>45</v>
      </c>
      <c r="G95" s="53">
        <v>27.2</v>
      </c>
      <c r="H95" s="53">
        <v>15.3</v>
      </c>
    </row>
    <row r="96" spans="1:8" ht="12.75">
      <c r="A96" s="7">
        <v>33</v>
      </c>
      <c r="B96" s="53"/>
      <c r="C96" s="53"/>
      <c r="D96" s="53"/>
      <c r="E96" s="53">
        <v>55.7</v>
      </c>
      <c r="F96" s="53">
        <v>45.1</v>
      </c>
      <c r="G96" s="53">
        <v>27.4</v>
      </c>
      <c r="H96" s="53">
        <v>15.3</v>
      </c>
    </row>
    <row r="97" spans="1:8" ht="12.75">
      <c r="A97" s="7">
        <v>34</v>
      </c>
      <c r="B97" s="53"/>
      <c r="C97" s="53"/>
      <c r="D97" s="53"/>
      <c r="E97" s="53">
        <v>55.9</v>
      </c>
      <c r="F97" s="53">
        <v>45.3</v>
      </c>
      <c r="G97" s="53">
        <v>27.5</v>
      </c>
      <c r="H97" s="53">
        <v>15.3</v>
      </c>
    </row>
    <row r="98" spans="1:8" ht="12.75">
      <c r="A98" s="7">
        <v>35</v>
      </c>
      <c r="B98" s="53"/>
      <c r="C98" s="53"/>
      <c r="D98" s="53"/>
      <c r="E98" s="54">
        <v>-56.3</v>
      </c>
      <c r="F98" s="53">
        <v>45.3</v>
      </c>
      <c r="G98" s="53">
        <v>27.5</v>
      </c>
      <c r="H98" s="53">
        <v>15.3</v>
      </c>
    </row>
    <row r="99" spans="1:8" ht="12.75">
      <c r="A99" s="7">
        <v>36</v>
      </c>
      <c r="B99" s="53"/>
      <c r="C99" s="53"/>
      <c r="D99" s="53"/>
      <c r="E99" s="54"/>
      <c r="F99" s="53">
        <v>45.3</v>
      </c>
      <c r="G99" s="53">
        <v>27.8</v>
      </c>
      <c r="H99" s="53">
        <v>15.7</v>
      </c>
    </row>
    <row r="100" spans="1:8" ht="12.75">
      <c r="A100" s="7">
        <v>37</v>
      </c>
      <c r="B100" s="53"/>
      <c r="C100" s="53"/>
      <c r="D100" s="53"/>
      <c r="E100" s="53"/>
      <c r="F100" s="53">
        <v>45.5</v>
      </c>
      <c r="G100" s="53">
        <v>28.2</v>
      </c>
      <c r="H100" s="53">
        <v>16.1</v>
      </c>
    </row>
    <row r="101" spans="1:8" ht="12.75">
      <c r="A101" s="7">
        <v>38</v>
      </c>
      <c r="B101" s="53"/>
      <c r="C101" s="53"/>
      <c r="D101" s="53"/>
      <c r="E101" s="53"/>
      <c r="F101" s="53">
        <v>45.6</v>
      </c>
      <c r="G101" s="53">
        <v>28.8</v>
      </c>
      <c r="H101" s="53">
        <v>16.1</v>
      </c>
    </row>
    <row r="102" spans="1:8" ht="12.75">
      <c r="A102" s="7">
        <v>39</v>
      </c>
      <c r="B102" s="53"/>
      <c r="C102" s="53"/>
      <c r="D102" s="53"/>
      <c r="E102" s="53"/>
      <c r="F102" s="53">
        <v>45.6</v>
      </c>
      <c r="G102" s="53">
        <v>28.8</v>
      </c>
      <c r="H102" s="53">
        <v>16.1</v>
      </c>
    </row>
    <row r="103" spans="1:8" ht="12.75">
      <c r="A103" s="7">
        <v>40</v>
      </c>
      <c r="B103" s="53"/>
      <c r="C103" s="53"/>
      <c r="D103" s="53"/>
      <c r="E103" s="53"/>
      <c r="F103" s="54">
        <v>-45.6</v>
      </c>
      <c r="G103" s="53">
        <v>28.8</v>
      </c>
      <c r="H103" s="53">
        <v>16.7</v>
      </c>
    </row>
    <row r="104" spans="1:8" ht="12.75">
      <c r="A104" s="40" t="s">
        <v>99</v>
      </c>
      <c r="B104" s="71">
        <v>746.4</v>
      </c>
      <c r="C104" s="71">
        <v>764.5</v>
      </c>
      <c r="D104" s="71">
        <v>725.1</v>
      </c>
      <c r="E104" s="71">
        <v>609.4</v>
      </c>
      <c r="F104" s="71">
        <v>604.1</v>
      </c>
      <c r="G104" s="71">
        <v>587.3</v>
      </c>
      <c r="H104" s="71">
        <v>522</v>
      </c>
    </row>
    <row r="105" spans="1:8" ht="12.75">
      <c r="A105" s="59"/>
      <c r="B105" s="74"/>
      <c r="C105" s="74"/>
      <c r="D105" s="74"/>
      <c r="E105" s="74"/>
      <c r="F105" s="74"/>
      <c r="G105" s="74"/>
      <c r="H105" s="74"/>
    </row>
    <row r="106" spans="1:8" ht="12.75">
      <c r="A106" s="125" t="s">
        <v>16</v>
      </c>
      <c r="B106" s="93"/>
      <c r="C106" s="93"/>
      <c r="D106" s="93"/>
      <c r="E106" s="93"/>
      <c r="F106" s="93"/>
      <c r="G106" s="93"/>
      <c r="H106" s="93"/>
    </row>
    <row r="107" spans="1:8" ht="14.25">
      <c r="A107" s="131" t="s">
        <v>440</v>
      </c>
      <c r="B107" s="93"/>
      <c r="C107" s="93"/>
      <c r="D107" s="93"/>
      <c r="E107" s="93"/>
      <c r="F107" s="93"/>
      <c r="G107" s="93"/>
      <c r="H107" s="93"/>
    </row>
    <row r="108" spans="1:8" ht="12.75">
      <c r="A108" s="106">
        <v>0</v>
      </c>
      <c r="B108" s="53">
        <v>5.3</v>
      </c>
      <c r="C108" s="53">
        <v>9.8</v>
      </c>
      <c r="D108" s="53">
        <v>17.3</v>
      </c>
      <c r="E108" s="53">
        <v>17.8</v>
      </c>
      <c r="F108" s="53">
        <v>28.2</v>
      </c>
      <c r="G108" s="53">
        <v>37.7</v>
      </c>
      <c r="H108" s="53">
        <v>49.7</v>
      </c>
    </row>
    <row r="109" spans="1:8" ht="12.75">
      <c r="A109" s="106">
        <v>1</v>
      </c>
      <c r="B109" s="53">
        <v>9.7</v>
      </c>
      <c r="C109" s="53">
        <v>20.5</v>
      </c>
      <c r="D109" s="53">
        <v>31</v>
      </c>
      <c r="E109" s="53">
        <v>31.4</v>
      </c>
      <c r="F109" s="53">
        <v>40.4</v>
      </c>
      <c r="G109" s="53">
        <v>48.2</v>
      </c>
      <c r="H109" s="53">
        <v>59.2</v>
      </c>
    </row>
    <row r="110" spans="1:8" ht="12.75">
      <c r="A110" s="106">
        <v>2</v>
      </c>
      <c r="B110" s="53">
        <v>14.8</v>
      </c>
      <c r="C110" s="53">
        <v>30.1</v>
      </c>
      <c r="D110" s="53">
        <v>37.5</v>
      </c>
      <c r="E110" s="53">
        <v>40.1</v>
      </c>
      <c r="F110" s="53">
        <v>46.8</v>
      </c>
      <c r="G110" s="53">
        <v>59</v>
      </c>
      <c r="H110" s="53">
        <v>64.5</v>
      </c>
    </row>
    <row r="111" spans="1:8" ht="12.75">
      <c r="A111" s="106">
        <v>3</v>
      </c>
      <c r="B111" s="53">
        <v>15.6</v>
      </c>
      <c r="C111" s="53">
        <v>35.1</v>
      </c>
      <c r="D111" s="53">
        <v>46</v>
      </c>
      <c r="E111" s="53">
        <v>44.3</v>
      </c>
      <c r="F111" s="53">
        <v>52.5</v>
      </c>
      <c r="G111" s="53">
        <v>62.6</v>
      </c>
      <c r="H111" s="53">
        <v>67</v>
      </c>
    </row>
    <row r="112" spans="1:8" ht="12.75">
      <c r="A112" s="106">
        <v>4</v>
      </c>
      <c r="B112" s="53">
        <v>15.9</v>
      </c>
      <c r="C112" s="53">
        <v>37.8</v>
      </c>
      <c r="D112" s="53">
        <v>51.2</v>
      </c>
      <c r="E112" s="53">
        <v>46.4</v>
      </c>
      <c r="F112" s="53">
        <v>56.1</v>
      </c>
      <c r="G112" s="53">
        <v>65.2</v>
      </c>
      <c r="H112" s="53">
        <v>68</v>
      </c>
    </row>
    <row r="113" spans="1:8" ht="12.75">
      <c r="A113" s="106">
        <v>5</v>
      </c>
      <c r="B113" s="53">
        <v>17.2</v>
      </c>
      <c r="C113" s="53">
        <v>40</v>
      </c>
      <c r="D113" s="53">
        <v>52.7</v>
      </c>
      <c r="E113" s="53">
        <v>50.1</v>
      </c>
      <c r="F113" s="53">
        <v>60</v>
      </c>
      <c r="G113" s="53">
        <v>66.6</v>
      </c>
      <c r="H113" s="53">
        <v>68.9</v>
      </c>
    </row>
    <row r="114" spans="1:8" ht="12.75">
      <c r="A114" s="106">
        <v>6</v>
      </c>
      <c r="B114" s="53"/>
      <c r="C114" s="53">
        <v>40.9</v>
      </c>
      <c r="D114" s="53">
        <v>54.6</v>
      </c>
      <c r="E114" s="53">
        <v>51.2</v>
      </c>
      <c r="F114" s="53">
        <v>60.6</v>
      </c>
      <c r="G114" s="53">
        <v>67.6</v>
      </c>
      <c r="H114" s="53">
        <v>70.7</v>
      </c>
    </row>
    <row r="115" spans="1:8" ht="12.75">
      <c r="A115" s="106">
        <v>7</v>
      </c>
      <c r="B115" s="53"/>
      <c r="C115" s="53">
        <v>41.3</v>
      </c>
      <c r="D115" s="53">
        <v>56.7</v>
      </c>
      <c r="E115" s="53">
        <v>52.7</v>
      </c>
      <c r="F115" s="53">
        <v>62.2</v>
      </c>
      <c r="G115" s="53"/>
      <c r="H115" s="53">
        <v>70.7</v>
      </c>
    </row>
    <row r="116" spans="1:8" ht="12.75">
      <c r="A116" s="106">
        <v>8</v>
      </c>
      <c r="B116" s="53"/>
      <c r="C116" s="53">
        <v>42.8</v>
      </c>
      <c r="D116" s="53">
        <v>57.8</v>
      </c>
      <c r="E116" s="53">
        <v>54.3</v>
      </c>
      <c r="F116" s="53">
        <v>62.7</v>
      </c>
      <c r="G116" s="53"/>
      <c r="H116" s="53">
        <v>70.7</v>
      </c>
    </row>
    <row r="117" spans="1:8" ht="12.75">
      <c r="A117" s="106">
        <v>9</v>
      </c>
      <c r="B117" s="53"/>
      <c r="C117" s="53">
        <v>42.8</v>
      </c>
      <c r="D117" s="53">
        <v>58.7</v>
      </c>
      <c r="E117" s="53">
        <v>54.8</v>
      </c>
      <c r="F117" s="53">
        <v>63.2</v>
      </c>
      <c r="G117" s="53"/>
      <c r="H117" s="53">
        <v>71.6</v>
      </c>
    </row>
    <row r="118" spans="1:8" ht="12.75">
      <c r="A118" s="106">
        <v>10</v>
      </c>
      <c r="B118" s="53"/>
      <c r="C118" s="53">
        <v>42.8</v>
      </c>
      <c r="D118" s="53">
        <v>58.8</v>
      </c>
      <c r="E118" s="53">
        <v>54.8</v>
      </c>
      <c r="F118" s="53">
        <v>63.2</v>
      </c>
      <c r="G118" s="53"/>
      <c r="H118" s="53">
        <v>71.6</v>
      </c>
    </row>
    <row r="119" spans="1:8" ht="12.75">
      <c r="A119" s="106">
        <v>11</v>
      </c>
      <c r="B119" s="53"/>
      <c r="C119" s="53">
        <v>42.8</v>
      </c>
      <c r="D119" s="53">
        <v>58.8</v>
      </c>
      <c r="E119" s="53">
        <v>54.8</v>
      </c>
      <c r="F119" s="53">
        <v>63.4</v>
      </c>
      <c r="G119" s="53"/>
      <c r="H119" s="53">
        <v>71.6</v>
      </c>
    </row>
    <row r="120" spans="1:8" ht="12.75">
      <c r="A120" s="106">
        <v>12</v>
      </c>
      <c r="B120" s="53"/>
      <c r="C120" s="53">
        <v>43</v>
      </c>
      <c r="D120" s="53">
        <v>58.8</v>
      </c>
      <c r="E120" s="53">
        <v>54.8</v>
      </c>
      <c r="F120" s="53">
        <v>63.4</v>
      </c>
      <c r="G120" s="53"/>
      <c r="H120" s="53">
        <v>71.6</v>
      </c>
    </row>
    <row r="121" spans="1:8" ht="12.75">
      <c r="A121" s="106">
        <v>13</v>
      </c>
      <c r="B121" s="53"/>
      <c r="C121" s="53"/>
      <c r="D121" s="53">
        <v>59</v>
      </c>
      <c r="E121" s="53">
        <v>55.1</v>
      </c>
      <c r="F121" s="53">
        <v>63.6</v>
      </c>
      <c r="G121" s="53"/>
      <c r="H121" s="53">
        <v>74.1</v>
      </c>
    </row>
    <row r="122" spans="1:8" ht="12.75">
      <c r="A122" s="106">
        <v>14</v>
      </c>
      <c r="B122" s="53"/>
      <c r="C122" s="53"/>
      <c r="D122" s="53"/>
      <c r="E122" s="53"/>
      <c r="F122" s="53"/>
      <c r="G122" s="53"/>
      <c r="H122" s="53"/>
    </row>
    <row r="123" spans="1:8" ht="12.75">
      <c r="A123" s="106">
        <v>15</v>
      </c>
      <c r="B123" s="53"/>
      <c r="C123" s="53"/>
      <c r="D123" s="53"/>
      <c r="E123" s="53"/>
      <c r="F123" s="53"/>
      <c r="G123" s="53"/>
      <c r="H123" s="53"/>
    </row>
    <row r="124" spans="1:8" ht="12.75">
      <c r="A124" s="142" t="s">
        <v>99</v>
      </c>
      <c r="B124" s="47">
        <v>325</v>
      </c>
      <c r="C124" s="47">
        <v>486</v>
      </c>
      <c r="D124" s="47">
        <v>478</v>
      </c>
      <c r="E124" s="47">
        <v>345</v>
      </c>
      <c r="F124" s="47">
        <v>275</v>
      </c>
      <c r="G124" s="47">
        <v>169</v>
      </c>
      <c r="H124" s="47">
        <v>89</v>
      </c>
    </row>
    <row r="125" spans="1:8" ht="12.75">
      <c r="A125" s="102"/>
      <c r="B125" s="66"/>
      <c r="C125" s="66"/>
      <c r="D125" s="66"/>
      <c r="E125" s="66"/>
      <c r="F125" s="66"/>
      <c r="G125" s="66"/>
      <c r="H125" s="66"/>
    </row>
    <row r="126" spans="1:8" ht="12.75">
      <c r="A126" s="129" t="s">
        <v>17</v>
      </c>
      <c r="B126" s="93"/>
      <c r="C126" s="93"/>
      <c r="D126" s="93"/>
      <c r="E126" s="93"/>
      <c r="F126" s="93"/>
      <c r="G126" s="93"/>
      <c r="H126" s="93"/>
    </row>
    <row r="127" spans="1:8" ht="12.75">
      <c r="A127" s="127" t="s">
        <v>102</v>
      </c>
      <c r="B127" s="93"/>
      <c r="C127" s="93"/>
      <c r="D127" s="93"/>
      <c r="E127" s="93"/>
      <c r="F127" s="93"/>
      <c r="G127" s="93"/>
      <c r="H127" s="93"/>
    </row>
    <row r="128" spans="1:8" ht="12.75">
      <c r="A128" s="127" t="s">
        <v>103</v>
      </c>
      <c r="B128" s="53">
        <v>0.1</v>
      </c>
      <c r="C128" s="53">
        <v>0.2</v>
      </c>
      <c r="D128" s="53">
        <v>0.3</v>
      </c>
      <c r="E128" s="53">
        <v>0.4</v>
      </c>
      <c r="F128" s="53">
        <v>0.5</v>
      </c>
      <c r="G128" s="53">
        <v>0.7</v>
      </c>
      <c r="H128" s="53">
        <v>0.8</v>
      </c>
    </row>
    <row r="129" spans="1:8" ht="12.75">
      <c r="A129" s="127" t="s">
        <v>104</v>
      </c>
      <c r="B129" s="53">
        <v>0.4</v>
      </c>
      <c r="C129" s="53">
        <v>0.4</v>
      </c>
      <c r="D129" s="53">
        <v>0.3</v>
      </c>
      <c r="E129" s="53">
        <v>0.3</v>
      </c>
      <c r="F129" s="53">
        <v>0.1</v>
      </c>
      <c r="G129" s="53">
        <v>0.1</v>
      </c>
      <c r="H129" s="53">
        <v>0.1</v>
      </c>
    </row>
    <row r="130" spans="1:8" ht="12.75">
      <c r="A130" s="127" t="s">
        <v>105</v>
      </c>
      <c r="B130" s="53"/>
      <c r="C130" s="53"/>
      <c r="D130" s="53"/>
      <c r="E130" s="53"/>
      <c r="F130" s="53"/>
      <c r="G130" s="53"/>
      <c r="H130" s="53"/>
    </row>
    <row r="131" spans="1:8" ht="12.75">
      <c r="A131" s="127" t="s">
        <v>103</v>
      </c>
      <c r="B131" s="53">
        <v>0.1</v>
      </c>
      <c r="C131" s="53">
        <v>0.4</v>
      </c>
      <c r="D131" s="53">
        <v>0.5</v>
      </c>
      <c r="E131" s="53">
        <v>0.5</v>
      </c>
      <c r="F131" s="53">
        <v>0.5</v>
      </c>
      <c r="G131" s="53">
        <v>0.3</v>
      </c>
      <c r="H131" s="53">
        <v>0.2</v>
      </c>
    </row>
    <row r="132" spans="1:8" ht="12.75">
      <c r="A132" s="128" t="s">
        <v>106</v>
      </c>
      <c r="B132" s="83">
        <v>0.5</v>
      </c>
      <c r="C132" s="83">
        <v>0.9</v>
      </c>
      <c r="D132" s="83">
        <v>1.1</v>
      </c>
      <c r="E132" s="83">
        <v>1.2</v>
      </c>
      <c r="F132" s="83">
        <v>1.2</v>
      </c>
      <c r="G132" s="83">
        <v>1.2</v>
      </c>
      <c r="H132" s="83">
        <v>1.1</v>
      </c>
    </row>
    <row r="133" spans="1:8" ht="12.75">
      <c r="A133" s="130"/>
      <c r="B133" s="103"/>
      <c r="C133" s="103"/>
      <c r="D133" s="103"/>
      <c r="E133" s="103"/>
      <c r="F133" s="103"/>
      <c r="G133" s="103"/>
      <c r="H133" s="103"/>
    </row>
    <row r="134" spans="1:8" ht="12.75">
      <c r="A134" s="151" t="s">
        <v>496</v>
      </c>
      <c r="B134" s="150"/>
      <c r="C134" s="150"/>
      <c r="D134" s="150"/>
      <c r="E134" s="150"/>
      <c r="F134" s="150"/>
      <c r="G134" s="150"/>
      <c r="H134" s="150"/>
    </row>
    <row r="135" spans="1:8" ht="12.75">
      <c r="A135" s="127" t="s">
        <v>34</v>
      </c>
      <c r="B135" s="93"/>
      <c r="C135" s="93"/>
      <c r="D135" s="93"/>
      <c r="E135" s="93"/>
      <c r="F135" s="93"/>
      <c r="G135" s="93"/>
      <c r="H135" s="93"/>
    </row>
    <row r="136" spans="1:8" ht="12.75">
      <c r="A136" s="127"/>
      <c r="B136" s="93"/>
      <c r="C136" s="93"/>
      <c r="D136" s="93"/>
      <c r="E136" s="93"/>
      <c r="F136" s="93"/>
      <c r="G136" s="93"/>
      <c r="H136" s="93"/>
    </row>
    <row r="137" spans="1:8" ht="12.75">
      <c r="A137" s="127" t="s">
        <v>35</v>
      </c>
      <c r="B137" s="93"/>
      <c r="C137" s="93"/>
      <c r="D137" s="93"/>
      <c r="E137" s="93"/>
      <c r="F137" s="93"/>
      <c r="G137" s="93"/>
      <c r="H137" s="93"/>
    </row>
  </sheetData>
  <mergeCells count="5">
    <mergeCell ref="A134:H134"/>
    <mergeCell ref="A2:H2"/>
    <mergeCell ref="A1:H1"/>
    <mergeCell ref="A68:H68"/>
    <mergeCell ref="A69:H69"/>
  </mergeCells>
  <printOptions gridLines="1" horizontalCentered="1"/>
  <pageMargins left="0.35433070866141736" right="0.31496062992125984" top="0.7874015748031497" bottom="0.3937007874015748" header="0.5118110236220472" footer="0.2362204724409449"/>
  <pageSetup fitToHeight="0" fitToWidth="1" horizontalDpi="300" verticalDpi="300" orientation="portrait" paperSize="9" scale="85" r:id="rId1"/>
  <headerFooter alignWithMargins="0">
    <oddHeader>&amp;C&amp;"Arial,Regular"Fertility and Family Surveys (FFS)</oddHeader>
  </headerFooter>
  <rowBreaks count="1" manualBreakCount="1">
    <brk id="67"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37"/>
  <sheetViews>
    <sheetView zoomScale="75" zoomScaleNormal="75" workbookViewId="0" topLeftCell="A1">
      <selection activeCell="A1" sqref="A1:H1"/>
    </sheetView>
  </sheetViews>
  <sheetFormatPr defaultColWidth="9.33203125" defaultRowHeight="12.75"/>
  <cols>
    <col min="1" max="1" width="50.83203125" style="21" customWidth="1"/>
    <col min="2" max="8" width="10.83203125" style="15" customWidth="1"/>
    <col min="9" max="16384" width="8.83203125" style="21" customWidth="1"/>
  </cols>
  <sheetData>
    <row r="1" spans="1:8" ht="12.75">
      <c r="A1" s="147" t="s">
        <v>107</v>
      </c>
      <c r="B1" s="144"/>
      <c r="C1" s="144"/>
      <c r="D1" s="144"/>
      <c r="E1" s="144"/>
      <c r="F1" s="144"/>
      <c r="G1" s="144"/>
      <c r="H1" s="144"/>
    </row>
    <row r="2" spans="1:8" ht="12.75">
      <c r="A2" s="147" t="s">
        <v>458</v>
      </c>
      <c r="B2" s="144"/>
      <c r="C2" s="144"/>
      <c r="D2" s="144"/>
      <c r="E2" s="144"/>
      <c r="F2" s="144"/>
      <c r="G2" s="144"/>
      <c r="H2" s="144"/>
    </row>
    <row r="3" spans="1:8" ht="12.75">
      <c r="A3" s="1"/>
      <c r="B3" s="49"/>
      <c r="C3" s="49"/>
      <c r="D3" s="49"/>
      <c r="E3" s="49"/>
      <c r="F3" s="49"/>
      <c r="G3" s="49"/>
      <c r="H3" s="49"/>
    </row>
    <row r="4" spans="1:8" ht="12.75">
      <c r="A4" s="35"/>
      <c r="B4" s="35"/>
      <c r="C4" s="35"/>
      <c r="D4" s="35" t="s">
        <v>71</v>
      </c>
      <c r="E4" s="35"/>
      <c r="F4" s="35"/>
      <c r="G4" s="35"/>
      <c r="H4" s="35"/>
    </row>
    <row r="5" spans="1:8" ht="12.75">
      <c r="A5" s="39"/>
      <c r="B5" s="47" t="s">
        <v>54</v>
      </c>
      <c r="C5" s="47" t="s">
        <v>55</v>
      </c>
      <c r="D5" s="47" t="s">
        <v>56</v>
      </c>
      <c r="E5" s="47" t="s">
        <v>57</v>
      </c>
      <c r="F5" s="47" t="s">
        <v>58</v>
      </c>
      <c r="G5" s="47" t="s">
        <v>59</v>
      </c>
      <c r="H5" s="47" t="s">
        <v>60</v>
      </c>
    </row>
    <row r="6" spans="1:8" ht="12.75">
      <c r="A6" s="38"/>
      <c r="B6" s="38"/>
      <c r="C6" s="38"/>
      <c r="D6" s="38" t="s">
        <v>72</v>
      </c>
      <c r="E6" s="38"/>
      <c r="F6" s="38"/>
      <c r="G6" s="38"/>
      <c r="H6" s="38"/>
    </row>
    <row r="7" spans="1:8" ht="12.75">
      <c r="A7" s="39"/>
      <c r="B7" s="47" t="s">
        <v>231</v>
      </c>
      <c r="C7" s="47" t="s">
        <v>232</v>
      </c>
      <c r="D7" s="47" t="s">
        <v>233</v>
      </c>
      <c r="E7" s="47" t="s">
        <v>234</v>
      </c>
      <c r="F7" s="47" t="s">
        <v>235</v>
      </c>
      <c r="G7" s="47" t="s">
        <v>236</v>
      </c>
      <c r="H7" s="47" t="s">
        <v>237</v>
      </c>
    </row>
    <row r="8" spans="2:8" s="38" customFormat="1" ht="12.75">
      <c r="B8" s="57"/>
      <c r="C8" s="57"/>
      <c r="D8" s="57"/>
      <c r="E8" s="57"/>
      <c r="F8" s="57"/>
      <c r="G8" s="57"/>
      <c r="H8" s="57"/>
    </row>
    <row r="9" ht="12.75">
      <c r="A9" s="4" t="s">
        <v>436</v>
      </c>
    </row>
    <row r="10" ht="12.75">
      <c r="A10" s="21" t="s">
        <v>98</v>
      </c>
    </row>
    <row r="11" spans="1:8" ht="12.75">
      <c r="A11" s="7">
        <v>15</v>
      </c>
      <c r="B11" s="53">
        <v>0.7</v>
      </c>
      <c r="C11" s="53">
        <v>1.5</v>
      </c>
      <c r="D11" s="53">
        <v>1.1</v>
      </c>
      <c r="E11" s="53">
        <v>0.8</v>
      </c>
      <c r="F11" s="53">
        <v>1.2</v>
      </c>
      <c r="G11" s="53">
        <v>0.7</v>
      </c>
      <c r="H11" s="53">
        <v>0</v>
      </c>
    </row>
    <row r="12" spans="1:8" ht="12.75">
      <c r="A12" s="7">
        <v>16</v>
      </c>
      <c r="B12" s="53">
        <v>1</v>
      </c>
      <c r="C12" s="53">
        <v>1.5</v>
      </c>
      <c r="D12" s="53">
        <v>2.7</v>
      </c>
      <c r="E12" s="53">
        <v>1.4</v>
      </c>
      <c r="F12" s="53">
        <v>1.6</v>
      </c>
      <c r="G12" s="53">
        <v>1.3</v>
      </c>
      <c r="H12" s="53">
        <v>0.5</v>
      </c>
    </row>
    <row r="13" spans="1:8" ht="12.75">
      <c r="A13" s="7">
        <v>17</v>
      </c>
      <c r="B13" s="53">
        <v>3.9</v>
      </c>
      <c r="C13" s="53">
        <v>4.5</v>
      </c>
      <c r="D13" s="53">
        <v>3.7</v>
      </c>
      <c r="E13" s="53">
        <v>2</v>
      </c>
      <c r="F13" s="53">
        <v>4.9</v>
      </c>
      <c r="G13" s="53">
        <v>1.3</v>
      </c>
      <c r="H13" s="53">
        <v>1.6</v>
      </c>
    </row>
    <row r="14" spans="1:8" ht="12.75">
      <c r="A14" s="7">
        <v>18</v>
      </c>
      <c r="B14" s="53">
        <v>5</v>
      </c>
      <c r="C14" s="53">
        <v>6.2</v>
      </c>
      <c r="D14" s="53">
        <v>7</v>
      </c>
      <c r="E14" s="53">
        <v>7.8</v>
      </c>
      <c r="F14" s="53">
        <v>6.8</v>
      </c>
      <c r="G14" s="53">
        <v>4</v>
      </c>
      <c r="H14" s="53">
        <v>5.6</v>
      </c>
    </row>
    <row r="15" spans="1:8" ht="12.75">
      <c r="A15" s="7">
        <v>19</v>
      </c>
      <c r="B15" s="53">
        <v>14.5</v>
      </c>
      <c r="C15" s="53">
        <v>14.1</v>
      </c>
      <c r="D15" s="53">
        <v>10.5</v>
      </c>
      <c r="E15" s="53">
        <v>15.6</v>
      </c>
      <c r="F15" s="53">
        <v>13.7</v>
      </c>
      <c r="G15" s="53">
        <v>8.9</v>
      </c>
      <c r="H15" s="53">
        <v>8.1</v>
      </c>
    </row>
    <row r="16" spans="1:8" ht="12.75">
      <c r="A16" s="7">
        <v>20</v>
      </c>
      <c r="B16" s="62">
        <v>-20.2</v>
      </c>
      <c r="C16" s="53">
        <v>21.9</v>
      </c>
      <c r="D16" s="53">
        <v>19.6</v>
      </c>
      <c r="E16" s="53">
        <v>26.6</v>
      </c>
      <c r="F16" s="53">
        <v>25.1</v>
      </c>
      <c r="G16" s="53">
        <v>13.4</v>
      </c>
      <c r="H16" s="53">
        <v>14.3</v>
      </c>
    </row>
    <row r="17" spans="1:8" ht="12.75">
      <c r="A17" s="7">
        <v>21</v>
      </c>
      <c r="B17" s="53"/>
      <c r="C17" s="53">
        <v>30.2</v>
      </c>
      <c r="D17" s="53">
        <v>30.1</v>
      </c>
      <c r="E17" s="53">
        <v>36</v>
      </c>
      <c r="F17" s="53">
        <v>32</v>
      </c>
      <c r="G17" s="53">
        <v>25.1</v>
      </c>
      <c r="H17" s="53">
        <v>19.4</v>
      </c>
    </row>
    <row r="18" spans="1:8" ht="12.75">
      <c r="A18" s="7">
        <v>22</v>
      </c>
      <c r="B18" s="53"/>
      <c r="C18" s="53">
        <v>37.7</v>
      </c>
      <c r="D18" s="53">
        <v>42.2</v>
      </c>
      <c r="E18" s="53">
        <v>46.8</v>
      </c>
      <c r="F18" s="53">
        <v>43.6</v>
      </c>
      <c r="G18" s="53">
        <v>37.9</v>
      </c>
      <c r="H18" s="53">
        <v>31.9</v>
      </c>
    </row>
    <row r="19" spans="1:8" ht="12.75">
      <c r="A19" s="7">
        <v>23</v>
      </c>
      <c r="B19" s="53"/>
      <c r="C19" s="53">
        <v>46.1</v>
      </c>
      <c r="D19" s="53">
        <v>47.6</v>
      </c>
      <c r="E19" s="53">
        <v>56.6</v>
      </c>
      <c r="F19" s="53">
        <v>54.3</v>
      </c>
      <c r="G19" s="53">
        <v>45.4</v>
      </c>
      <c r="H19" s="53">
        <v>42.7</v>
      </c>
    </row>
    <row r="20" spans="1:8" ht="12.75">
      <c r="A20" s="7">
        <v>24</v>
      </c>
      <c r="B20" s="53"/>
      <c r="C20" s="53">
        <v>52.6</v>
      </c>
      <c r="D20" s="53">
        <v>55.4</v>
      </c>
      <c r="E20" s="53">
        <v>61.6</v>
      </c>
      <c r="F20" s="53">
        <v>62.5</v>
      </c>
      <c r="G20" s="53">
        <v>57.2</v>
      </c>
      <c r="H20" s="53">
        <v>54.7</v>
      </c>
    </row>
    <row r="21" spans="1:8" ht="12.75">
      <c r="A21" s="7">
        <v>25</v>
      </c>
      <c r="B21" s="53"/>
      <c r="C21" s="54">
        <v>-57.5</v>
      </c>
      <c r="D21" s="53">
        <v>64.1</v>
      </c>
      <c r="E21" s="53">
        <v>66.7</v>
      </c>
      <c r="F21" s="53">
        <v>67.1</v>
      </c>
      <c r="G21" s="53">
        <v>66.6</v>
      </c>
      <c r="H21" s="53">
        <v>63.5</v>
      </c>
    </row>
    <row r="22" spans="1:8" ht="12.75">
      <c r="A22" s="7">
        <v>26</v>
      </c>
      <c r="B22" s="53"/>
      <c r="C22" s="53"/>
      <c r="D22" s="53">
        <v>69.9</v>
      </c>
      <c r="E22" s="53">
        <v>73</v>
      </c>
      <c r="F22" s="53">
        <v>71.7</v>
      </c>
      <c r="G22" s="53">
        <v>71.6</v>
      </c>
      <c r="H22" s="53">
        <v>69.9</v>
      </c>
    </row>
    <row r="23" spans="1:8" ht="12.75">
      <c r="A23" s="7">
        <v>27</v>
      </c>
      <c r="B23" s="53"/>
      <c r="C23" s="53"/>
      <c r="D23" s="53">
        <v>73.8</v>
      </c>
      <c r="E23" s="53">
        <v>75.2</v>
      </c>
      <c r="F23" s="53">
        <v>75.7</v>
      </c>
      <c r="G23" s="53">
        <v>76.7</v>
      </c>
      <c r="H23" s="53">
        <v>74.9</v>
      </c>
    </row>
    <row r="24" spans="1:8" ht="12.75">
      <c r="A24" s="7">
        <v>28</v>
      </c>
      <c r="B24" s="53"/>
      <c r="C24" s="53"/>
      <c r="D24" s="53">
        <v>77.5</v>
      </c>
      <c r="E24" s="53">
        <v>79.5</v>
      </c>
      <c r="F24" s="53">
        <v>81.2</v>
      </c>
      <c r="G24" s="53">
        <v>79.3</v>
      </c>
      <c r="H24" s="53">
        <v>80.1</v>
      </c>
    </row>
    <row r="25" spans="1:8" ht="12.75">
      <c r="A25" s="7">
        <v>29</v>
      </c>
      <c r="B25" s="53"/>
      <c r="C25" s="53"/>
      <c r="D25" s="53">
        <v>79.6</v>
      </c>
      <c r="E25" s="53">
        <v>81.2</v>
      </c>
      <c r="F25" s="53">
        <v>84.8</v>
      </c>
      <c r="G25" s="53">
        <v>82.8</v>
      </c>
      <c r="H25" s="53">
        <v>82.8</v>
      </c>
    </row>
    <row r="26" spans="1:8" ht="12.75">
      <c r="A26" s="7">
        <v>30</v>
      </c>
      <c r="B26" s="53"/>
      <c r="C26" s="53"/>
      <c r="D26" s="54">
        <v>-80.3</v>
      </c>
      <c r="E26" s="53">
        <v>84.8</v>
      </c>
      <c r="F26" s="53">
        <v>87.1</v>
      </c>
      <c r="G26" s="53">
        <v>83.5</v>
      </c>
      <c r="H26" s="53">
        <v>85.5</v>
      </c>
    </row>
    <row r="27" spans="1:8" ht="12.75">
      <c r="A27" s="7">
        <v>31</v>
      </c>
      <c r="B27" s="53"/>
      <c r="C27" s="53"/>
      <c r="D27" s="53"/>
      <c r="E27" s="53">
        <v>89.4</v>
      </c>
      <c r="F27" s="53">
        <v>88.6</v>
      </c>
      <c r="G27" s="53">
        <v>85.5</v>
      </c>
      <c r="H27" s="53">
        <v>85.5</v>
      </c>
    </row>
    <row r="28" spans="1:8" ht="12.75">
      <c r="A28" s="7">
        <v>32</v>
      </c>
      <c r="B28" s="53"/>
      <c r="C28" s="53"/>
      <c r="D28" s="53"/>
      <c r="E28" s="53">
        <v>90.5</v>
      </c>
      <c r="F28" s="53">
        <v>91.1</v>
      </c>
      <c r="G28" s="53">
        <v>87.5</v>
      </c>
      <c r="H28" s="53">
        <v>88</v>
      </c>
    </row>
    <row r="29" spans="1:8" ht="12.75">
      <c r="A29" s="7">
        <v>33</v>
      </c>
      <c r="B29" s="53"/>
      <c r="C29" s="53"/>
      <c r="D29" s="53"/>
      <c r="E29" s="53">
        <v>90.9</v>
      </c>
      <c r="F29" s="53">
        <v>92</v>
      </c>
      <c r="G29" s="53">
        <v>88.2</v>
      </c>
      <c r="H29" s="53">
        <v>89</v>
      </c>
    </row>
    <row r="30" spans="1:8" ht="12.75">
      <c r="A30" s="7">
        <v>34</v>
      </c>
      <c r="B30" s="53"/>
      <c r="C30" s="53"/>
      <c r="D30" s="53"/>
      <c r="E30" s="53">
        <v>92.4</v>
      </c>
      <c r="F30" s="53">
        <v>93.1</v>
      </c>
      <c r="G30" s="53">
        <v>89.6</v>
      </c>
      <c r="H30" s="53">
        <v>90.1</v>
      </c>
    </row>
    <row r="31" spans="1:8" ht="12.75">
      <c r="A31" s="7">
        <v>35</v>
      </c>
      <c r="B31" s="53"/>
      <c r="C31" s="53"/>
      <c r="D31" s="53"/>
      <c r="E31" s="54">
        <v>-93</v>
      </c>
      <c r="F31" s="53">
        <v>93.5</v>
      </c>
      <c r="G31" s="53">
        <v>90.1</v>
      </c>
      <c r="H31" s="53">
        <v>90.9</v>
      </c>
    </row>
    <row r="32" spans="1:8" ht="12.75">
      <c r="A32" s="7">
        <v>36</v>
      </c>
      <c r="B32" s="53"/>
      <c r="C32" s="53"/>
      <c r="D32" s="53"/>
      <c r="E32" s="53"/>
      <c r="F32" s="53">
        <v>94.4</v>
      </c>
      <c r="G32" s="53">
        <v>90.1</v>
      </c>
      <c r="H32" s="53">
        <v>91.4</v>
      </c>
    </row>
    <row r="33" spans="1:8" ht="12.75">
      <c r="A33" s="7">
        <v>37</v>
      </c>
      <c r="B33" s="53"/>
      <c r="C33" s="53"/>
      <c r="D33" s="53"/>
      <c r="E33" s="53"/>
      <c r="F33" s="53">
        <v>94.4</v>
      </c>
      <c r="G33" s="53">
        <v>92.4</v>
      </c>
      <c r="H33" s="53">
        <v>93</v>
      </c>
    </row>
    <row r="34" spans="1:8" ht="12.75">
      <c r="A34" s="7">
        <v>38</v>
      </c>
      <c r="B34" s="53"/>
      <c r="C34" s="53"/>
      <c r="D34" s="53"/>
      <c r="E34" s="53"/>
      <c r="F34" s="53">
        <v>94.4</v>
      </c>
      <c r="G34" s="53">
        <v>92.8</v>
      </c>
      <c r="H34" s="53">
        <v>94.6</v>
      </c>
    </row>
    <row r="35" spans="1:8" ht="12.75">
      <c r="A35" s="7">
        <v>39</v>
      </c>
      <c r="B35" s="53"/>
      <c r="C35" s="53"/>
      <c r="D35" s="53"/>
      <c r="E35" s="53"/>
      <c r="F35" s="53">
        <v>94.8</v>
      </c>
      <c r="G35" s="53">
        <v>92.8</v>
      </c>
      <c r="H35" s="53">
        <v>94.6</v>
      </c>
    </row>
    <row r="36" spans="1:8" ht="12.75">
      <c r="A36" s="7">
        <v>40</v>
      </c>
      <c r="B36" s="53"/>
      <c r="C36" s="53"/>
      <c r="D36" s="53"/>
      <c r="E36" s="53"/>
      <c r="F36" s="54">
        <v>-94.8</v>
      </c>
      <c r="G36" s="53">
        <v>92.8</v>
      </c>
      <c r="H36" s="53">
        <v>94.9</v>
      </c>
    </row>
    <row r="37" spans="1:8" ht="12.75">
      <c r="A37" s="7" t="s">
        <v>253</v>
      </c>
      <c r="B37" s="16"/>
      <c r="C37" s="16">
        <v>24.6</v>
      </c>
      <c r="D37" s="16">
        <v>24.3</v>
      </c>
      <c r="E37" s="16">
        <v>23.3</v>
      </c>
      <c r="F37" s="16">
        <v>23.6</v>
      </c>
      <c r="G37" s="16">
        <v>24.4</v>
      </c>
      <c r="H37" s="16">
        <v>24.6</v>
      </c>
    </row>
    <row r="38" spans="1:8" ht="12.75">
      <c r="A38" s="40" t="s">
        <v>99</v>
      </c>
      <c r="B38" s="48">
        <v>273</v>
      </c>
      <c r="C38" s="48">
        <v>290</v>
      </c>
      <c r="D38" s="48">
        <v>259</v>
      </c>
      <c r="E38" s="48">
        <v>209</v>
      </c>
      <c r="F38" s="48">
        <v>183</v>
      </c>
      <c r="G38" s="48">
        <v>144</v>
      </c>
      <c r="H38" s="48">
        <v>178</v>
      </c>
    </row>
    <row r="39" ht="12.75">
      <c r="A39" s="7"/>
    </row>
    <row r="40" ht="12.75">
      <c r="A40" s="2" t="s">
        <v>437</v>
      </c>
    </row>
    <row r="41" ht="12.75">
      <c r="A41" s="27" t="s">
        <v>266</v>
      </c>
    </row>
    <row r="42" spans="1:8" ht="12.75">
      <c r="A42" s="7">
        <v>15</v>
      </c>
      <c r="B42" s="53">
        <v>0</v>
      </c>
      <c r="C42" s="53">
        <v>0.3</v>
      </c>
      <c r="D42" s="53">
        <v>0.1</v>
      </c>
      <c r="E42" s="53">
        <v>0</v>
      </c>
      <c r="F42" s="53">
        <v>0</v>
      </c>
      <c r="G42" s="53">
        <v>0.7</v>
      </c>
      <c r="H42" s="53">
        <v>0</v>
      </c>
    </row>
    <row r="43" spans="1:8" ht="12.75">
      <c r="A43" s="7">
        <v>16</v>
      </c>
      <c r="B43" s="53">
        <v>0</v>
      </c>
      <c r="C43" s="53">
        <v>0.3</v>
      </c>
      <c r="D43" s="53">
        <v>0.4</v>
      </c>
      <c r="E43" s="53">
        <v>0</v>
      </c>
      <c r="F43" s="53">
        <v>0.5</v>
      </c>
      <c r="G43" s="53">
        <v>0.7</v>
      </c>
      <c r="H43" s="53">
        <v>0</v>
      </c>
    </row>
    <row r="44" spans="1:8" ht="12.75">
      <c r="A44" s="7">
        <v>17</v>
      </c>
      <c r="B44" s="53">
        <v>0</v>
      </c>
      <c r="C44" s="53">
        <v>0.3</v>
      </c>
      <c r="D44" s="53">
        <v>0.4</v>
      </c>
      <c r="E44" s="53">
        <v>0</v>
      </c>
      <c r="F44" s="53">
        <v>3.1</v>
      </c>
      <c r="G44" s="53">
        <v>0.7</v>
      </c>
      <c r="H44" s="53">
        <v>0</v>
      </c>
    </row>
    <row r="45" spans="1:8" ht="12.75">
      <c r="A45" s="7">
        <v>18</v>
      </c>
      <c r="B45" s="53">
        <v>0.3</v>
      </c>
      <c r="C45" s="53">
        <v>0.3</v>
      </c>
      <c r="D45" s="53">
        <v>0.5</v>
      </c>
      <c r="E45" s="53">
        <v>1.5</v>
      </c>
      <c r="F45" s="53">
        <v>4.6</v>
      </c>
      <c r="G45" s="53">
        <v>2.3</v>
      </c>
      <c r="H45" s="53">
        <v>3.7</v>
      </c>
    </row>
    <row r="46" spans="1:8" ht="12.75">
      <c r="A46" s="7">
        <v>19</v>
      </c>
      <c r="B46" s="53">
        <v>0.6</v>
      </c>
      <c r="C46" s="53">
        <v>1.1</v>
      </c>
      <c r="D46" s="53">
        <v>1</v>
      </c>
      <c r="E46" s="53">
        <v>3.2</v>
      </c>
      <c r="F46" s="53">
        <v>8</v>
      </c>
      <c r="G46" s="53">
        <v>2.3</v>
      </c>
      <c r="H46" s="53">
        <v>5.8</v>
      </c>
    </row>
    <row r="47" spans="1:8" ht="12.75">
      <c r="A47" s="7">
        <v>20</v>
      </c>
      <c r="B47" s="54">
        <v>-0.6</v>
      </c>
      <c r="C47" s="53">
        <v>1.8</v>
      </c>
      <c r="D47" s="53">
        <v>2.4</v>
      </c>
      <c r="E47" s="53">
        <v>5.1</v>
      </c>
      <c r="F47" s="53">
        <v>14.1</v>
      </c>
      <c r="G47" s="53">
        <v>4.7</v>
      </c>
      <c r="H47" s="53">
        <v>9</v>
      </c>
    </row>
    <row r="48" spans="1:8" ht="12.75">
      <c r="A48" s="7">
        <v>21</v>
      </c>
      <c r="B48" s="53"/>
      <c r="C48" s="53">
        <v>3.4</v>
      </c>
      <c r="D48" s="53">
        <v>4</v>
      </c>
      <c r="E48" s="53">
        <v>8.7</v>
      </c>
      <c r="F48" s="53">
        <v>17.2</v>
      </c>
      <c r="G48" s="53">
        <v>13.2</v>
      </c>
      <c r="H48" s="53">
        <v>12.4</v>
      </c>
    </row>
    <row r="49" spans="1:8" ht="12.75">
      <c r="A49" s="7">
        <v>22</v>
      </c>
      <c r="B49" s="53"/>
      <c r="C49" s="53">
        <v>5.5</v>
      </c>
      <c r="D49" s="53">
        <v>6</v>
      </c>
      <c r="E49" s="53">
        <v>12.5</v>
      </c>
      <c r="F49" s="53">
        <v>21.5</v>
      </c>
      <c r="G49" s="53">
        <v>20.4</v>
      </c>
      <c r="H49" s="53">
        <v>20</v>
      </c>
    </row>
    <row r="50" spans="1:8" ht="12.75">
      <c r="A50" s="7">
        <v>23</v>
      </c>
      <c r="B50" s="53"/>
      <c r="C50" s="53">
        <v>6.3</v>
      </c>
      <c r="D50" s="53">
        <v>8.8</v>
      </c>
      <c r="E50" s="53">
        <v>17.2</v>
      </c>
      <c r="F50" s="53">
        <v>28.8</v>
      </c>
      <c r="G50" s="53">
        <v>25.3</v>
      </c>
      <c r="H50" s="53">
        <v>28.6</v>
      </c>
    </row>
    <row r="51" spans="1:8" ht="12.75">
      <c r="A51" s="7">
        <v>24</v>
      </c>
      <c r="B51" s="53"/>
      <c r="C51" s="53">
        <v>9.5</v>
      </c>
      <c r="D51" s="53">
        <v>11.7</v>
      </c>
      <c r="E51" s="53">
        <v>19.8</v>
      </c>
      <c r="F51" s="53">
        <v>32.4</v>
      </c>
      <c r="G51" s="53">
        <v>31.3</v>
      </c>
      <c r="H51" s="53">
        <v>37.8</v>
      </c>
    </row>
    <row r="52" spans="1:8" ht="12.75">
      <c r="A52" s="7">
        <v>25</v>
      </c>
      <c r="B52" s="53"/>
      <c r="C52" s="54">
        <v>-10.6</v>
      </c>
      <c r="D52" s="53">
        <v>14.8</v>
      </c>
      <c r="E52" s="53">
        <v>20.5</v>
      </c>
      <c r="F52" s="53">
        <v>34.5</v>
      </c>
      <c r="G52" s="53">
        <v>33.5</v>
      </c>
      <c r="H52" s="53">
        <v>45.2</v>
      </c>
    </row>
    <row r="53" spans="1:8" ht="12.75">
      <c r="A53" s="7">
        <v>26</v>
      </c>
      <c r="B53" s="53"/>
      <c r="C53" s="53"/>
      <c r="D53" s="53">
        <v>15.5</v>
      </c>
      <c r="E53" s="53">
        <v>22.3</v>
      </c>
      <c r="F53" s="53">
        <v>35.8</v>
      </c>
      <c r="G53" s="53">
        <v>36.9</v>
      </c>
      <c r="H53" s="53">
        <v>50.7</v>
      </c>
    </row>
    <row r="54" spans="1:8" ht="12.75">
      <c r="A54" s="7">
        <v>27</v>
      </c>
      <c r="B54" s="53"/>
      <c r="C54" s="53"/>
      <c r="D54" s="53">
        <v>15.5</v>
      </c>
      <c r="E54" s="53">
        <v>24.3</v>
      </c>
      <c r="F54" s="53">
        <v>37.1</v>
      </c>
      <c r="G54" s="53">
        <v>40.8</v>
      </c>
      <c r="H54" s="53">
        <v>52.7</v>
      </c>
    </row>
    <row r="55" spans="1:8" ht="12.75">
      <c r="A55" s="7">
        <v>28</v>
      </c>
      <c r="B55" s="53"/>
      <c r="C55" s="53"/>
      <c r="D55" s="53">
        <v>15.8</v>
      </c>
      <c r="E55" s="53">
        <v>27</v>
      </c>
      <c r="F55" s="53">
        <v>40.4</v>
      </c>
      <c r="G55" s="53">
        <v>42.8</v>
      </c>
      <c r="H55" s="53">
        <v>57.5</v>
      </c>
    </row>
    <row r="56" spans="1:8" ht="12.75">
      <c r="A56" s="7">
        <v>29</v>
      </c>
      <c r="B56" s="53"/>
      <c r="C56" s="53"/>
      <c r="D56" s="53">
        <v>17</v>
      </c>
      <c r="E56" s="53">
        <v>27.4</v>
      </c>
      <c r="F56" s="53">
        <v>43.6</v>
      </c>
      <c r="G56" s="53">
        <v>45.9</v>
      </c>
      <c r="H56" s="53">
        <v>59.7</v>
      </c>
    </row>
    <row r="57" spans="1:8" ht="12.75">
      <c r="A57" s="7">
        <v>30</v>
      </c>
      <c r="B57" s="53"/>
      <c r="C57" s="53"/>
      <c r="D57" s="54">
        <v>-17</v>
      </c>
      <c r="E57" s="53">
        <v>28.7</v>
      </c>
      <c r="F57" s="53">
        <v>44.9</v>
      </c>
      <c r="G57" s="53">
        <v>45.9</v>
      </c>
      <c r="H57" s="53">
        <v>60.9</v>
      </c>
    </row>
    <row r="58" spans="1:8" ht="12.75">
      <c r="A58" s="7">
        <v>31</v>
      </c>
      <c r="B58" s="53"/>
      <c r="C58" s="53"/>
      <c r="D58" s="53"/>
      <c r="E58" s="53">
        <v>29.1</v>
      </c>
      <c r="F58" s="53">
        <v>44.9</v>
      </c>
      <c r="G58" s="53">
        <v>46.9</v>
      </c>
      <c r="H58" s="53">
        <v>60.9</v>
      </c>
    </row>
    <row r="59" spans="1:8" ht="12.75">
      <c r="A59" s="7">
        <v>32</v>
      </c>
      <c r="B59" s="53"/>
      <c r="C59" s="53"/>
      <c r="D59" s="53"/>
      <c r="E59" s="53">
        <v>29.4</v>
      </c>
      <c r="F59" s="53">
        <v>47</v>
      </c>
      <c r="G59" s="53">
        <v>48.6</v>
      </c>
      <c r="H59" s="53">
        <v>62.9</v>
      </c>
    </row>
    <row r="60" spans="1:8" ht="12.75">
      <c r="A60" s="7">
        <v>33</v>
      </c>
      <c r="B60" s="53"/>
      <c r="C60" s="53"/>
      <c r="D60" s="53"/>
      <c r="E60" s="53">
        <v>29.4</v>
      </c>
      <c r="F60" s="53">
        <v>47</v>
      </c>
      <c r="G60" s="53">
        <v>49.1</v>
      </c>
      <c r="H60" s="53">
        <v>63.9</v>
      </c>
    </row>
    <row r="61" spans="1:8" ht="12.75">
      <c r="A61" s="7">
        <v>34</v>
      </c>
      <c r="B61" s="53"/>
      <c r="C61" s="53"/>
      <c r="D61" s="53"/>
      <c r="E61" s="53">
        <v>30.5</v>
      </c>
      <c r="F61" s="53">
        <v>48</v>
      </c>
      <c r="G61" s="53">
        <v>49.1</v>
      </c>
      <c r="H61" s="53">
        <v>63.9</v>
      </c>
    </row>
    <row r="62" spans="1:8" ht="12.75">
      <c r="A62" s="7">
        <v>35</v>
      </c>
      <c r="B62" s="53"/>
      <c r="C62" s="53"/>
      <c r="D62" s="53"/>
      <c r="E62" s="54">
        <v>-30.9</v>
      </c>
      <c r="F62" s="53">
        <v>48</v>
      </c>
      <c r="G62" s="53">
        <v>49.1</v>
      </c>
      <c r="H62" s="53">
        <v>64.8</v>
      </c>
    </row>
    <row r="63" spans="1:8" ht="12.75">
      <c r="A63" s="7">
        <v>36</v>
      </c>
      <c r="B63" s="53"/>
      <c r="C63" s="53"/>
      <c r="D63" s="53"/>
      <c r="E63" s="53"/>
      <c r="F63" s="53">
        <v>48</v>
      </c>
      <c r="G63" s="53">
        <v>49.1</v>
      </c>
      <c r="H63" s="53">
        <v>65</v>
      </c>
    </row>
    <row r="64" spans="1:8" ht="12.75">
      <c r="A64" s="7">
        <v>37</v>
      </c>
      <c r="B64" s="53"/>
      <c r="C64" s="53"/>
      <c r="D64" s="53"/>
      <c r="E64" s="53"/>
      <c r="F64" s="53">
        <v>48</v>
      </c>
      <c r="G64" s="53">
        <v>49.1</v>
      </c>
      <c r="H64" s="53">
        <v>66.1</v>
      </c>
    </row>
    <row r="65" spans="1:8" ht="12.75">
      <c r="A65" s="7">
        <v>38</v>
      </c>
      <c r="B65" s="53"/>
      <c r="C65" s="53"/>
      <c r="D65" s="53"/>
      <c r="E65" s="53"/>
      <c r="F65" s="53">
        <v>48</v>
      </c>
      <c r="G65" s="53">
        <v>49.1</v>
      </c>
      <c r="H65" s="53">
        <v>67.7</v>
      </c>
    </row>
    <row r="66" spans="1:8" ht="12.75">
      <c r="A66" s="7">
        <v>39</v>
      </c>
      <c r="B66" s="53"/>
      <c r="C66" s="53"/>
      <c r="D66" s="53"/>
      <c r="E66" s="53"/>
      <c r="F66" s="53">
        <v>48</v>
      </c>
      <c r="G66" s="53">
        <v>49.1</v>
      </c>
      <c r="H66" s="53">
        <v>67.7</v>
      </c>
    </row>
    <row r="67" spans="1:8" ht="12.75">
      <c r="A67" s="7">
        <v>40</v>
      </c>
      <c r="B67" s="53"/>
      <c r="C67" s="53"/>
      <c r="D67" s="53"/>
      <c r="E67" s="53"/>
      <c r="F67" s="53">
        <v>48</v>
      </c>
      <c r="G67" s="53">
        <v>49.1</v>
      </c>
      <c r="H67" s="53">
        <v>68</v>
      </c>
    </row>
    <row r="68" spans="1:8" ht="12.75">
      <c r="A68" s="40" t="s">
        <v>99</v>
      </c>
      <c r="B68" s="71">
        <v>273</v>
      </c>
      <c r="C68" s="71">
        <v>290</v>
      </c>
      <c r="D68" s="71">
        <v>259</v>
      </c>
      <c r="E68" s="71">
        <v>209</v>
      </c>
      <c r="F68" s="71">
        <v>183</v>
      </c>
      <c r="G68" s="71">
        <v>144</v>
      </c>
      <c r="H68" s="71">
        <v>178</v>
      </c>
    </row>
    <row r="69" spans="1:8" ht="12.75">
      <c r="A69" s="147" t="s">
        <v>280</v>
      </c>
      <c r="B69" s="148"/>
      <c r="C69" s="148"/>
      <c r="D69" s="148"/>
      <c r="E69" s="148"/>
      <c r="F69" s="148"/>
      <c r="G69" s="148"/>
      <c r="H69" s="148"/>
    </row>
    <row r="70" spans="1:8" ht="12.75">
      <c r="A70" s="147" t="s">
        <v>458</v>
      </c>
      <c r="B70" s="148"/>
      <c r="C70" s="148"/>
      <c r="D70" s="148"/>
      <c r="E70" s="148"/>
      <c r="F70" s="148"/>
      <c r="G70" s="148"/>
      <c r="H70" s="148"/>
    </row>
    <row r="71" spans="1:8" ht="12.75">
      <c r="A71" s="1"/>
      <c r="B71" s="49"/>
      <c r="C71" s="49"/>
      <c r="D71" s="49"/>
      <c r="E71" s="49"/>
      <c r="F71" s="49"/>
      <c r="G71" s="49"/>
      <c r="H71" s="49"/>
    </row>
    <row r="72" spans="1:8" ht="12.75">
      <c r="A72" s="35"/>
      <c r="B72" s="35"/>
      <c r="C72" s="35"/>
      <c r="D72" s="35" t="s">
        <v>71</v>
      </c>
      <c r="E72" s="35"/>
      <c r="F72" s="35"/>
      <c r="G72" s="35"/>
      <c r="H72" s="35"/>
    </row>
    <row r="73" spans="1:8" ht="12.75">
      <c r="A73" s="39"/>
      <c r="B73" s="47" t="s">
        <v>54</v>
      </c>
      <c r="C73" s="47" t="s">
        <v>55</v>
      </c>
      <c r="D73" s="47" t="s">
        <v>56</v>
      </c>
      <c r="E73" s="47" t="s">
        <v>57</v>
      </c>
      <c r="F73" s="47" t="s">
        <v>58</v>
      </c>
      <c r="G73" s="47" t="s">
        <v>59</v>
      </c>
      <c r="H73" s="47" t="s">
        <v>60</v>
      </c>
    </row>
    <row r="74" spans="1:8" ht="12.75">
      <c r="A74" s="38"/>
      <c r="B74" s="38"/>
      <c r="C74" s="38"/>
      <c r="D74" s="38" t="s">
        <v>72</v>
      </c>
      <c r="E74" s="38"/>
      <c r="F74" s="38"/>
      <c r="G74" s="38"/>
      <c r="H74" s="38"/>
    </row>
    <row r="75" spans="1:8" ht="12.75">
      <c r="A75" s="39"/>
      <c r="B75" s="47" t="s">
        <v>231</v>
      </c>
      <c r="C75" s="47" t="s">
        <v>232</v>
      </c>
      <c r="D75" s="47" t="s">
        <v>233</v>
      </c>
      <c r="E75" s="47" t="s">
        <v>234</v>
      </c>
      <c r="F75" s="47" t="s">
        <v>235</v>
      </c>
      <c r="G75" s="47" t="s">
        <v>236</v>
      </c>
      <c r="H75" s="47" t="s">
        <v>237</v>
      </c>
    </row>
    <row r="76" spans="1:8" ht="12.75">
      <c r="A76" s="7"/>
      <c r="B76" s="53"/>
      <c r="C76" s="53"/>
      <c r="D76" s="53"/>
      <c r="E76" s="53"/>
      <c r="F76" s="53"/>
      <c r="G76" s="53"/>
      <c r="H76" s="53"/>
    </row>
    <row r="77" ht="12.75">
      <c r="A77" s="4" t="s">
        <v>438</v>
      </c>
    </row>
    <row r="78" ht="12.75">
      <c r="A78" s="21" t="s">
        <v>98</v>
      </c>
    </row>
    <row r="79" spans="1:8" ht="12.75">
      <c r="A79" s="7">
        <v>15</v>
      </c>
      <c r="B79" s="53">
        <v>0.7</v>
      </c>
      <c r="C79" s="53">
        <v>1.2</v>
      </c>
      <c r="D79" s="53">
        <v>1</v>
      </c>
      <c r="E79" s="53">
        <v>0.8</v>
      </c>
      <c r="F79" s="53">
        <v>1.2</v>
      </c>
      <c r="G79" s="53">
        <v>0</v>
      </c>
      <c r="H79" s="53">
        <v>0</v>
      </c>
    </row>
    <row r="80" spans="1:8" ht="12.75">
      <c r="A80" s="7">
        <v>16</v>
      </c>
      <c r="B80" s="53">
        <v>1</v>
      </c>
      <c r="C80" s="53">
        <v>1.2</v>
      </c>
      <c r="D80" s="53">
        <v>2.3</v>
      </c>
      <c r="E80" s="53">
        <v>1.4</v>
      </c>
      <c r="F80" s="53">
        <v>1.2</v>
      </c>
      <c r="G80" s="53">
        <v>0.7</v>
      </c>
      <c r="H80" s="53">
        <v>0.5</v>
      </c>
    </row>
    <row r="81" spans="1:8" ht="12.75">
      <c r="A81" s="7">
        <v>17</v>
      </c>
      <c r="B81" s="53">
        <v>3.9</v>
      </c>
      <c r="C81" s="53">
        <v>4.2</v>
      </c>
      <c r="D81" s="53">
        <v>3.3</v>
      </c>
      <c r="E81" s="53">
        <v>2</v>
      </c>
      <c r="F81" s="53">
        <v>1.8</v>
      </c>
      <c r="G81" s="53">
        <v>0.7</v>
      </c>
      <c r="H81" s="53">
        <v>1.6</v>
      </c>
    </row>
    <row r="82" spans="1:8" ht="12.75">
      <c r="A82" s="7">
        <v>18</v>
      </c>
      <c r="B82" s="53">
        <v>4.7</v>
      </c>
      <c r="C82" s="53">
        <v>5.9</v>
      </c>
      <c r="D82" s="53">
        <v>6.5</v>
      </c>
      <c r="E82" s="53">
        <v>6.3</v>
      </c>
      <c r="F82" s="53">
        <v>2.2</v>
      </c>
      <c r="G82" s="53">
        <v>1.7</v>
      </c>
      <c r="H82" s="53">
        <v>1.8</v>
      </c>
    </row>
    <row r="83" spans="1:8" ht="12.75">
      <c r="A83" s="7">
        <v>19</v>
      </c>
      <c r="B83" s="53">
        <v>13.9</v>
      </c>
      <c r="C83" s="53">
        <v>13</v>
      </c>
      <c r="D83" s="53">
        <v>9.6</v>
      </c>
      <c r="E83" s="53">
        <v>12.4</v>
      </c>
      <c r="F83" s="53">
        <v>5.7</v>
      </c>
      <c r="G83" s="53">
        <v>6.6</v>
      </c>
      <c r="H83" s="53">
        <v>2.4</v>
      </c>
    </row>
    <row r="84" spans="1:8" ht="12.75">
      <c r="A84" s="7">
        <v>20</v>
      </c>
      <c r="B84" s="54">
        <v>-19.6</v>
      </c>
      <c r="C84" s="53">
        <v>20.1</v>
      </c>
      <c r="D84" s="53">
        <v>17.2</v>
      </c>
      <c r="E84" s="53">
        <v>21.5</v>
      </c>
      <c r="F84" s="53">
        <v>11.1</v>
      </c>
      <c r="G84" s="53">
        <v>8.8</v>
      </c>
      <c r="H84" s="53">
        <v>5.3</v>
      </c>
    </row>
    <row r="85" spans="1:8" ht="12.75">
      <c r="A85" s="7">
        <v>21</v>
      </c>
      <c r="B85" s="53"/>
      <c r="C85" s="53">
        <v>26.8</v>
      </c>
      <c r="D85" s="53">
        <v>26.1</v>
      </c>
      <c r="E85" s="53">
        <v>27.2</v>
      </c>
      <c r="F85" s="53">
        <v>14.8</v>
      </c>
      <c r="G85" s="53">
        <v>11.9</v>
      </c>
      <c r="H85" s="53">
        <v>7</v>
      </c>
    </row>
    <row r="86" spans="1:8" ht="12.75">
      <c r="A86" s="7">
        <v>22</v>
      </c>
      <c r="B86" s="53"/>
      <c r="C86" s="53">
        <v>32.1</v>
      </c>
      <c r="D86" s="53">
        <v>36.1</v>
      </c>
      <c r="E86" s="53">
        <v>34.3</v>
      </c>
      <c r="F86" s="53">
        <v>22.1</v>
      </c>
      <c r="G86" s="53">
        <v>17.5</v>
      </c>
      <c r="H86" s="53">
        <v>11.9</v>
      </c>
    </row>
    <row r="87" spans="1:8" ht="12.75">
      <c r="A87" s="7">
        <v>23</v>
      </c>
      <c r="B87" s="53"/>
      <c r="C87" s="53">
        <v>39.8</v>
      </c>
      <c r="D87" s="53">
        <v>38.8</v>
      </c>
      <c r="E87" s="53">
        <v>39.3</v>
      </c>
      <c r="F87" s="53">
        <v>25.4</v>
      </c>
      <c r="G87" s="53">
        <v>20.1</v>
      </c>
      <c r="H87" s="53">
        <v>14.1</v>
      </c>
    </row>
    <row r="88" spans="1:8" ht="12.75">
      <c r="A88" s="7">
        <v>24</v>
      </c>
      <c r="B88" s="53"/>
      <c r="C88" s="53">
        <v>43.2</v>
      </c>
      <c r="D88" s="53">
        <v>43.8</v>
      </c>
      <c r="E88" s="53">
        <v>41.9</v>
      </c>
      <c r="F88" s="53">
        <v>30.2</v>
      </c>
      <c r="G88" s="53">
        <v>25.8</v>
      </c>
      <c r="H88" s="53">
        <v>16.8</v>
      </c>
    </row>
    <row r="89" spans="1:8" ht="12.75">
      <c r="A89" s="7">
        <v>25</v>
      </c>
      <c r="B89" s="53"/>
      <c r="C89" s="54">
        <v>-46.7</v>
      </c>
      <c r="D89" s="53">
        <v>49.3</v>
      </c>
      <c r="E89" s="53">
        <v>46.2</v>
      </c>
      <c r="F89" s="53">
        <v>32.6</v>
      </c>
      <c r="G89" s="53">
        <v>33.2</v>
      </c>
      <c r="H89" s="53">
        <v>18.3</v>
      </c>
    </row>
    <row r="90" spans="1:8" ht="12.75">
      <c r="A90" s="7">
        <v>26</v>
      </c>
      <c r="B90" s="53"/>
      <c r="C90" s="53"/>
      <c r="D90" s="53">
        <v>54.3</v>
      </c>
      <c r="E90" s="53">
        <v>50.7</v>
      </c>
      <c r="F90" s="53">
        <v>35.9</v>
      </c>
      <c r="G90" s="53">
        <v>34.6</v>
      </c>
      <c r="H90" s="53">
        <v>19.3</v>
      </c>
    </row>
    <row r="91" spans="1:8" ht="12.75">
      <c r="A91" s="7">
        <v>27</v>
      </c>
      <c r="B91" s="53"/>
      <c r="C91" s="53"/>
      <c r="D91" s="53">
        <v>58.3</v>
      </c>
      <c r="E91" s="53">
        <v>50.9</v>
      </c>
      <c r="F91" s="53">
        <v>38.6</v>
      </c>
      <c r="G91" s="53">
        <v>35.9</v>
      </c>
      <c r="H91" s="53">
        <v>22.2</v>
      </c>
    </row>
    <row r="92" spans="1:8" ht="12.75">
      <c r="A92" s="7">
        <v>28</v>
      </c>
      <c r="B92" s="53"/>
      <c r="C92" s="53"/>
      <c r="D92" s="53">
        <v>61.7</v>
      </c>
      <c r="E92" s="53">
        <v>52.4</v>
      </c>
      <c r="F92" s="53">
        <v>40.9</v>
      </c>
      <c r="G92" s="53">
        <v>36.6</v>
      </c>
      <c r="H92" s="53">
        <v>22.6</v>
      </c>
    </row>
    <row r="93" spans="1:8" ht="12.75">
      <c r="A93" s="7">
        <v>29</v>
      </c>
      <c r="B93" s="53"/>
      <c r="C93" s="53"/>
      <c r="D93" s="53">
        <v>62.5</v>
      </c>
      <c r="E93" s="53">
        <v>53.8</v>
      </c>
      <c r="F93" s="53">
        <v>41.2</v>
      </c>
      <c r="G93" s="53">
        <v>36.9</v>
      </c>
      <c r="H93" s="53">
        <v>23.1</v>
      </c>
    </row>
    <row r="94" spans="1:8" ht="12.75">
      <c r="A94" s="7">
        <v>30</v>
      </c>
      <c r="B94" s="53"/>
      <c r="C94" s="53"/>
      <c r="D94" s="54">
        <v>-63.2</v>
      </c>
      <c r="E94" s="53">
        <v>56.1</v>
      </c>
      <c r="F94" s="53">
        <v>42.3</v>
      </c>
      <c r="G94" s="53">
        <v>37.6</v>
      </c>
      <c r="H94" s="53">
        <v>24.5</v>
      </c>
    </row>
    <row r="95" spans="1:8" ht="12.75">
      <c r="A95" s="7">
        <v>31</v>
      </c>
      <c r="B95" s="53"/>
      <c r="C95" s="53"/>
      <c r="D95" s="53"/>
      <c r="E95" s="53">
        <v>60.3</v>
      </c>
      <c r="F95" s="53">
        <v>43.8</v>
      </c>
      <c r="G95" s="53">
        <v>38.6</v>
      </c>
      <c r="H95" s="53">
        <v>24.5</v>
      </c>
    </row>
    <row r="96" spans="1:8" ht="12.75">
      <c r="A96" s="7">
        <v>32</v>
      </c>
      <c r="B96" s="53"/>
      <c r="C96" s="53"/>
      <c r="D96" s="53"/>
      <c r="E96" s="53">
        <v>61.1</v>
      </c>
      <c r="F96" s="53">
        <v>44.2</v>
      </c>
      <c r="G96" s="53">
        <v>38.9</v>
      </c>
      <c r="H96" s="53">
        <v>25.1</v>
      </c>
    </row>
    <row r="97" spans="1:8" ht="12.75">
      <c r="A97" s="7">
        <v>33</v>
      </c>
      <c r="B97" s="53"/>
      <c r="C97" s="53"/>
      <c r="D97" s="53"/>
      <c r="E97" s="53">
        <v>61.4</v>
      </c>
      <c r="F97" s="53">
        <v>45.1</v>
      </c>
      <c r="G97" s="53">
        <v>39.2</v>
      </c>
      <c r="H97" s="53">
        <v>25.1</v>
      </c>
    </row>
    <row r="98" spans="1:8" ht="12.75">
      <c r="A98" s="7">
        <v>34</v>
      </c>
      <c r="B98" s="53"/>
      <c r="C98" s="53"/>
      <c r="D98" s="53"/>
      <c r="E98" s="53">
        <v>61.8</v>
      </c>
      <c r="F98" s="53">
        <v>45.1</v>
      </c>
      <c r="G98" s="53">
        <v>40.5</v>
      </c>
      <c r="H98" s="53">
        <v>26.1</v>
      </c>
    </row>
    <row r="99" spans="1:8" ht="12.75">
      <c r="A99" s="7">
        <v>35</v>
      </c>
      <c r="B99" s="53"/>
      <c r="C99" s="53"/>
      <c r="D99" s="53"/>
      <c r="E99" s="54">
        <v>-62.1</v>
      </c>
      <c r="F99" s="53">
        <v>45.5</v>
      </c>
      <c r="G99" s="53">
        <v>41</v>
      </c>
      <c r="H99" s="53">
        <v>26.1</v>
      </c>
    </row>
    <row r="100" spans="1:8" ht="12.75">
      <c r="A100" s="7">
        <v>36</v>
      </c>
      <c r="B100" s="53"/>
      <c r="C100" s="53"/>
      <c r="D100" s="53"/>
      <c r="E100" s="53"/>
      <c r="F100" s="53">
        <v>46.5</v>
      </c>
      <c r="G100" s="53">
        <v>41</v>
      </c>
      <c r="H100" s="53">
        <v>26.4</v>
      </c>
    </row>
    <row r="101" spans="1:8" ht="12.75">
      <c r="A101" s="7">
        <v>37</v>
      </c>
      <c r="F101" s="15">
        <v>46.5</v>
      </c>
      <c r="G101" s="15">
        <v>43.3</v>
      </c>
      <c r="H101" s="15">
        <v>26.9</v>
      </c>
    </row>
    <row r="102" spans="1:8" ht="12.75">
      <c r="A102" s="7">
        <v>38</v>
      </c>
      <c r="B102" s="55"/>
      <c r="C102" s="55"/>
      <c r="D102" s="55"/>
      <c r="E102" s="55"/>
      <c r="F102" s="53">
        <v>46.5</v>
      </c>
      <c r="G102" s="53">
        <v>43.8</v>
      </c>
      <c r="H102" s="53">
        <v>26.9</v>
      </c>
    </row>
    <row r="103" spans="1:8" ht="12.75">
      <c r="A103" s="59">
        <v>39</v>
      </c>
      <c r="B103" s="57"/>
      <c r="C103" s="57"/>
      <c r="D103" s="57"/>
      <c r="E103" s="57"/>
      <c r="F103" s="53">
        <v>46.8</v>
      </c>
      <c r="G103" s="57">
        <v>43.8</v>
      </c>
      <c r="H103" s="57">
        <v>26.9</v>
      </c>
    </row>
    <row r="104" spans="1:8" ht="12.75">
      <c r="A104" s="102">
        <v>40</v>
      </c>
      <c r="B104" s="103"/>
      <c r="C104" s="103"/>
      <c r="D104" s="103"/>
      <c r="E104" s="103"/>
      <c r="F104" s="104">
        <v>-46.8</v>
      </c>
      <c r="G104" s="103">
        <v>43.8</v>
      </c>
      <c r="H104" s="103">
        <v>26.9</v>
      </c>
    </row>
    <row r="105" spans="1:8" ht="12.75">
      <c r="A105" s="125"/>
      <c r="B105" s="93"/>
      <c r="C105" s="93"/>
      <c r="D105" s="93"/>
      <c r="E105" s="93"/>
      <c r="F105" s="93"/>
      <c r="G105" s="93"/>
      <c r="H105" s="93"/>
    </row>
    <row r="106" spans="1:8" ht="12.75">
      <c r="A106" s="126" t="s">
        <v>88</v>
      </c>
      <c r="B106" s="105">
        <v>273</v>
      </c>
      <c r="C106" s="105">
        <v>290</v>
      </c>
      <c r="D106" s="105">
        <v>259</v>
      </c>
      <c r="E106" s="105">
        <v>209</v>
      </c>
      <c r="F106" s="105">
        <v>183</v>
      </c>
      <c r="G106" s="105">
        <v>144</v>
      </c>
      <c r="H106" s="105">
        <v>178</v>
      </c>
    </row>
    <row r="107" spans="1:8" ht="12.75">
      <c r="A107" s="106"/>
      <c r="B107" s="53"/>
      <c r="C107" s="53"/>
      <c r="D107" s="53"/>
      <c r="E107" s="53"/>
      <c r="F107" s="53"/>
      <c r="G107" s="53"/>
      <c r="H107" s="53"/>
    </row>
    <row r="108" ht="12.75">
      <c r="A108" s="4" t="s">
        <v>439</v>
      </c>
    </row>
    <row r="109" ht="14.25">
      <c r="A109" s="21" t="s">
        <v>440</v>
      </c>
    </row>
    <row r="110" spans="1:8" ht="12.75">
      <c r="A110" s="106">
        <v>0</v>
      </c>
      <c r="B110" s="53">
        <v>6.2</v>
      </c>
      <c r="C110" s="53">
        <v>4.1</v>
      </c>
      <c r="D110" s="53">
        <v>10.8</v>
      </c>
      <c r="E110" s="53">
        <v>16.6</v>
      </c>
      <c r="F110" s="53">
        <v>25.3</v>
      </c>
      <c r="G110" s="53">
        <v>19.4</v>
      </c>
      <c r="H110" s="53">
        <v>28.2</v>
      </c>
    </row>
    <row r="111" spans="1:8" ht="12.75">
      <c r="A111" s="106">
        <v>1</v>
      </c>
      <c r="B111" s="53">
        <v>8.4</v>
      </c>
      <c r="C111" s="53">
        <v>8.8</v>
      </c>
      <c r="D111" s="53">
        <v>19.1</v>
      </c>
      <c r="E111" s="53">
        <v>29.6</v>
      </c>
      <c r="F111" s="53">
        <v>36.4</v>
      </c>
      <c r="G111" s="53">
        <v>26.6</v>
      </c>
      <c r="H111" s="53">
        <v>36</v>
      </c>
    </row>
    <row r="112" spans="1:8" ht="12.75">
      <c r="A112" s="106">
        <v>2</v>
      </c>
      <c r="B112" s="53"/>
      <c r="C112" s="53">
        <v>16.9</v>
      </c>
      <c r="D112" s="53">
        <v>27.6</v>
      </c>
      <c r="E112" s="53">
        <v>37</v>
      </c>
      <c r="F112" s="53">
        <v>45.9</v>
      </c>
      <c r="G112" s="53">
        <v>35.5</v>
      </c>
      <c r="H112" s="53">
        <v>38.9</v>
      </c>
    </row>
    <row r="113" spans="1:8" ht="12.75">
      <c r="A113" s="106">
        <v>3</v>
      </c>
      <c r="B113" s="53"/>
      <c r="C113" s="53">
        <v>19.6</v>
      </c>
      <c r="D113" s="53">
        <v>33.1</v>
      </c>
      <c r="E113" s="53">
        <v>44</v>
      </c>
      <c r="F113" s="53">
        <v>48.8</v>
      </c>
      <c r="G113" s="53">
        <v>42.8</v>
      </c>
      <c r="H113" s="53">
        <v>48.1</v>
      </c>
    </row>
    <row r="114" spans="1:8" ht="12.75">
      <c r="A114" s="106">
        <v>4</v>
      </c>
      <c r="B114" s="53"/>
      <c r="C114" s="53">
        <v>26.1</v>
      </c>
      <c r="D114" s="53">
        <v>34.5</v>
      </c>
      <c r="E114" s="53">
        <v>44</v>
      </c>
      <c r="F114" s="53">
        <v>54.3</v>
      </c>
      <c r="G114" s="53">
        <v>44.1</v>
      </c>
      <c r="H114" s="53"/>
    </row>
    <row r="115" spans="1:8" ht="12.75">
      <c r="A115" s="106">
        <v>5</v>
      </c>
      <c r="B115" s="53"/>
      <c r="C115" s="53">
        <v>27.5</v>
      </c>
      <c r="D115" s="53">
        <v>37.4</v>
      </c>
      <c r="E115" s="53">
        <v>48.5</v>
      </c>
      <c r="F115" s="53">
        <v>55.1</v>
      </c>
      <c r="G115" s="53">
        <v>47.4</v>
      </c>
      <c r="H115" s="53"/>
    </row>
    <row r="116" spans="1:8" ht="12.75">
      <c r="A116" s="106">
        <v>6</v>
      </c>
      <c r="B116" s="53"/>
      <c r="C116" s="53">
        <v>27.5</v>
      </c>
      <c r="D116" s="53">
        <v>39.7</v>
      </c>
      <c r="E116" s="53">
        <v>49.6</v>
      </c>
      <c r="F116" s="53">
        <v>57.6</v>
      </c>
      <c r="G116" s="53"/>
      <c r="H116" s="53"/>
    </row>
    <row r="117" spans="1:8" ht="12.75">
      <c r="A117" s="106">
        <v>7</v>
      </c>
      <c r="B117" s="53"/>
      <c r="C117" s="53">
        <v>28.7</v>
      </c>
      <c r="D117" s="53">
        <v>40.7</v>
      </c>
      <c r="E117" s="53">
        <v>50.9</v>
      </c>
      <c r="F117" s="53">
        <v>57.6</v>
      </c>
      <c r="G117" s="53"/>
      <c r="H117" s="53"/>
    </row>
    <row r="118" spans="1:8" ht="12.75">
      <c r="A118" s="106">
        <v>8</v>
      </c>
      <c r="B118" s="53"/>
      <c r="C118" s="53">
        <v>28.7</v>
      </c>
      <c r="D118" s="53">
        <v>42</v>
      </c>
      <c r="E118" s="53">
        <v>52</v>
      </c>
      <c r="F118" s="53">
        <v>59.5</v>
      </c>
      <c r="G118" s="53"/>
      <c r="H118" s="53"/>
    </row>
    <row r="119" spans="1:8" ht="12.75">
      <c r="A119" s="106">
        <v>9</v>
      </c>
      <c r="B119" s="53"/>
      <c r="C119" s="53">
        <v>28.7</v>
      </c>
      <c r="D119" s="53"/>
      <c r="E119" s="53">
        <v>52</v>
      </c>
      <c r="F119" s="53">
        <v>59.5</v>
      </c>
      <c r="G119" s="53"/>
      <c r="H119" s="53"/>
    </row>
    <row r="120" spans="1:8" ht="12.75">
      <c r="A120" s="106">
        <v>10</v>
      </c>
      <c r="B120" s="53"/>
      <c r="C120" s="53">
        <v>29.7</v>
      </c>
      <c r="D120" s="53"/>
      <c r="E120" s="53">
        <v>52.7</v>
      </c>
      <c r="F120" s="53">
        <v>60.4</v>
      </c>
      <c r="G120" s="53"/>
      <c r="H120" s="53"/>
    </row>
    <row r="121" spans="1:8" ht="12.75">
      <c r="A121" s="106">
        <v>11</v>
      </c>
      <c r="B121" s="53"/>
      <c r="C121" s="53"/>
      <c r="D121" s="53"/>
      <c r="E121" s="53"/>
      <c r="F121" s="53"/>
      <c r="G121" s="53"/>
      <c r="H121" s="53"/>
    </row>
    <row r="122" spans="1:8" ht="12.75">
      <c r="A122" s="106">
        <v>12</v>
      </c>
      <c r="B122" s="41"/>
      <c r="C122" s="41"/>
      <c r="D122" s="41"/>
      <c r="E122" s="41"/>
      <c r="F122" s="41"/>
      <c r="G122" s="41"/>
      <c r="H122" s="41"/>
    </row>
    <row r="123" spans="1:8" ht="12.75">
      <c r="A123" s="106"/>
      <c r="B123" s="41"/>
      <c r="C123" s="41"/>
      <c r="D123" s="41"/>
      <c r="E123" s="41"/>
      <c r="F123" s="41"/>
      <c r="G123" s="41"/>
      <c r="H123" s="41"/>
    </row>
    <row r="124" spans="1:8" ht="12.75">
      <c r="A124" s="128" t="s">
        <v>99</v>
      </c>
      <c r="B124" s="105">
        <v>76</v>
      </c>
      <c r="C124" s="105">
        <v>150</v>
      </c>
      <c r="D124" s="105">
        <v>165</v>
      </c>
      <c r="E124" s="105">
        <v>131</v>
      </c>
      <c r="F124" s="105">
        <v>87</v>
      </c>
      <c r="G124" s="105">
        <v>64</v>
      </c>
      <c r="H124" s="105">
        <v>48</v>
      </c>
    </row>
    <row r="125" spans="1:8" ht="12.75">
      <c r="A125" s="127"/>
      <c r="B125" s="93"/>
      <c r="C125" s="93"/>
      <c r="D125" s="93"/>
      <c r="E125" s="93"/>
      <c r="F125" s="93"/>
      <c r="G125" s="93"/>
      <c r="H125" s="93"/>
    </row>
    <row r="126" spans="1:8" ht="12.75">
      <c r="A126" s="127" t="s">
        <v>369</v>
      </c>
      <c r="B126" s="93"/>
      <c r="C126" s="93"/>
      <c r="D126" s="93"/>
      <c r="E126" s="93"/>
      <c r="F126" s="93"/>
      <c r="G126" s="93"/>
      <c r="H126" s="93"/>
    </row>
    <row r="127" spans="1:8" ht="12.75">
      <c r="A127" s="127" t="s">
        <v>102</v>
      </c>
      <c r="B127" s="53"/>
      <c r="C127" s="53"/>
      <c r="D127" s="53"/>
      <c r="E127" s="53"/>
      <c r="F127" s="53"/>
      <c r="G127" s="53"/>
      <c r="H127" s="53"/>
    </row>
    <row r="128" spans="1:8" ht="12.75">
      <c r="A128" s="127" t="s">
        <v>103</v>
      </c>
      <c r="B128" s="53">
        <v>0</v>
      </c>
      <c r="C128" s="53">
        <v>0.1</v>
      </c>
      <c r="D128" s="53">
        <v>0.2</v>
      </c>
      <c r="E128" s="53">
        <v>0.4</v>
      </c>
      <c r="F128" s="53">
        <v>0.5</v>
      </c>
      <c r="G128" s="53">
        <v>0.5</v>
      </c>
      <c r="H128" s="53">
        <v>0.7</v>
      </c>
    </row>
    <row r="129" spans="1:8" ht="12.75">
      <c r="A129" s="127"/>
      <c r="B129" s="53"/>
      <c r="C129" s="53"/>
      <c r="D129" s="53"/>
      <c r="E129" s="53"/>
      <c r="F129" s="53"/>
      <c r="G129" s="53"/>
      <c r="H129" s="53"/>
    </row>
    <row r="130" spans="1:8" ht="12.75">
      <c r="A130" s="127" t="s">
        <v>104</v>
      </c>
      <c r="B130" s="53">
        <v>0.3</v>
      </c>
      <c r="C130" s="53">
        <v>0.4</v>
      </c>
      <c r="D130" s="53">
        <v>0.5</v>
      </c>
      <c r="E130" s="53">
        <v>0.3</v>
      </c>
      <c r="F130" s="53">
        <v>0.2</v>
      </c>
      <c r="G130" s="53">
        <v>0.3</v>
      </c>
      <c r="H130" s="53">
        <v>0.1</v>
      </c>
    </row>
    <row r="131" spans="1:8" ht="12.75">
      <c r="A131" s="127" t="s">
        <v>105</v>
      </c>
      <c r="B131" s="53"/>
      <c r="C131" s="53"/>
      <c r="D131" s="53"/>
      <c r="E131" s="53"/>
      <c r="F131" s="53"/>
      <c r="G131" s="53"/>
      <c r="H131" s="53"/>
    </row>
    <row r="132" spans="1:8" ht="12.75">
      <c r="A132" s="127" t="s">
        <v>103</v>
      </c>
      <c r="B132" s="53">
        <v>0</v>
      </c>
      <c r="C132" s="53">
        <v>0.2</v>
      </c>
      <c r="D132" s="53">
        <v>0.4</v>
      </c>
      <c r="E132" s="53">
        <v>0.5</v>
      </c>
      <c r="F132" s="53">
        <v>0.5</v>
      </c>
      <c r="G132" s="53">
        <v>0.4</v>
      </c>
      <c r="H132" s="53">
        <v>0.3</v>
      </c>
    </row>
    <row r="133" spans="1:8" ht="12.75">
      <c r="A133" s="127"/>
      <c r="B133" s="53"/>
      <c r="C133" s="53"/>
      <c r="D133" s="53"/>
      <c r="E133" s="53"/>
      <c r="F133" s="53"/>
      <c r="G133" s="53"/>
      <c r="H133" s="53"/>
    </row>
    <row r="134" spans="1:8" ht="12.75">
      <c r="A134" s="128" t="s">
        <v>106</v>
      </c>
      <c r="B134" s="105">
        <v>0.3</v>
      </c>
      <c r="C134" s="105">
        <v>0.8</v>
      </c>
      <c r="D134" s="105">
        <v>1</v>
      </c>
      <c r="E134" s="105">
        <v>1.2</v>
      </c>
      <c r="F134" s="105">
        <v>1.2</v>
      </c>
      <c r="G134" s="105">
        <v>1.2</v>
      </c>
      <c r="H134" s="105">
        <v>1.2</v>
      </c>
    </row>
    <row r="135" spans="1:8" ht="12.75">
      <c r="A135" s="130"/>
      <c r="B135" s="103"/>
      <c r="C135" s="103"/>
      <c r="D135" s="103"/>
      <c r="E135" s="103"/>
      <c r="F135" s="103"/>
      <c r="G135" s="103"/>
      <c r="H135" s="103"/>
    </row>
    <row r="136" spans="1:8" ht="12.75">
      <c r="A136" s="152" t="s">
        <v>497</v>
      </c>
      <c r="B136" s="150"/>
      <c r="C136" s="150"/>
      <c r="D136" s="150"/>
      <c r="E136" s="150"/>
      <c r="F136" s="150"/>
      <c r="G136" s="150"/>
      <c r="H136" s="150"/>
    </row>
    <row r="137" spans="1:8" ht="12.75">
      <c r="A137" s="127"/>
      <c r="B137" s="93"/>
      <c r="C137" s="93"/>
      <c r="D137" s="93"/>
      <c r="E137" s="93"/>
      <c r="F137" s="93"/>
      <c r="G137" s="93"/>
      <c r="H137" s="93"/>
    </row>
  </sheetData>
  <mergeCells count="5">
    <mergeCell ref="A136:H136"/>
    <mergeCell ref="A1:H1"/>
    <mergeCell ref="A2:H2"/>
    <mergeCell ref="A69:H69"/>
    <mergeCell ref="A70:H70"/>
  </mergeCells>
  <printOptions gridLines="1" horizontalCentered="1"/>
  <pageMargins left="0.35433070866141736" right="0.31496062992125984" top="0.5905511811023623" bottom="0.3937007874015748" header="0.3937007874015748" footer="0.2362204724409449"/>
  <pageSetup fitToHeight="0" fitToWidth="1" horizontalDpi="300" verticalDpi="300" orientation="portrait" paperSize="9" scale="85" r:id="rId1"/>
  <headerFooter alignWithMargins="0">
    <oddHeader>&amp;C&amp;"Arial,Regular"Fertility and Family Surveys (FFS)</oddHeader>
  </headerFooter>
  <rowBreaks count="1" manualBreakCount="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DPAIS</dc:creator>
  <cp:keywords/>
  <dc:description/>
  <cp:lastModifiedBy>Intern-5940</cp:lastModifiedBy>
  <cp:lastPrinted>2004-03-15T10:52:45Z</cp:lastPrinted>
  <dcterms:created xsi:type="dcterms:W3CDTF">1998-09-01T14:53:23Z</dcterms:created>
  <dcterms:modified xsi:type="dcterms:W3CDTF">2004-03-19T15:14:39Z</dcterms:modified>
  <cp:category/>
  <cp:version/>
  <cp:contentType/>
  <cp:contentStatus/>
</cp:coreProperties>
</file>