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3170" yWindow="65401" windowWidth="15810" windowHeight="12945" tabRatio="353" activeTab="2"/>
  </bookViews>
  <sheets>
    <sheet name="cover" sheetId="1" r:id="rId1"/>
    <sheet name="7ind" sheetId="2" r:id="rId2"/>
    <sheet name="C-3" sheetId="3" r:id="rId3"/>
    <sheet name="C-5" sheetId="4" r:id="rId4"/>
    <sheet name="C-6" sheetId="5" r:id="rId5"/>
    <sheet name="C-13" sheetId="6" r:id="rId6"/>
    <sheet name="C-14" sheetId="7" r:id="rId7"/>
    <sheet name="C-15" sheetId="8" r:id="rId8"/>
    <sheet name="I-3" sheetId="9" r:id="rId9"/>
  </sheets>
  <definedNames>
    <definedName name="_ftn1" localSheetId="0">'cover'!$A$20</definedName>
    <definedName name="_ftnref1" localSheetId="0">'cover'!$A$19</definedName>
    <definedName name="_xlnm.Print_Area" localSheetId="8">'I-3'!$A$1:$R$25</definedName>
  </definedNames>
  <calcPr fullCalcOnLoad="1"/>
</workbook>
</file>

<file path=xl/comments1.xml><?xml version="1.0" encoding="utf-8"?>
<comments xmlns="http://schemas.openxmlformats.org/spreadsheetml/2006/main">
  <authors>
    <author>Vladislav</author>
  </authors>
  <commentList>
    <comment ref="A22" authorId="0">
      <text>
        <r>
          <rPr>
            <b/>
            <sz val="9"/>
            <rFont val="Tahoma"/>
            <family val="2"/>
          </rPr>
          <t>Vladislav: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<sst xmlns="http://schemas.openxmlformats.org/spreadsheetml/2006/main" count="570" uniqueCount="227">
  <si>
    <t>….</t>
  </si>
  <si>
    <t>%</t>
  </si>
  <si>
    <t>#</t>
  </si>
  <si>
    <t>ЕВРОПЕЙСКАЯ ЭКОНОМИЧЕСКАЯ КОМИССИЯ</t>
  </si>
  <si>
    <t>КОМИТЕТ ПО ЭКОЛОГИЧЕСКОЙ ПОЛИТИКЕ</t>
  </si>
  <si>
    <t>КОНФЕРЕНЦИЯ ЕВРОПЕЙСКИХ СТАТИСТИКОВ</t>
  </si>
  <si>
    <t>Совместная межсекторальная целевая группа по экологическим показателям</t>
  </si>
  <si>
    <t>НАЦИОНАЛЬНЫЙ ОБЗОР ПРИМЕНЕНИЯ ЭКОЛОГИЧЕСКИХ ПОКАЗАТЕЛЕЙ</t>
  </si>
  <si>
    <t>Показатель</t>
  </si>
  <si>
    <t xml:space="preserve">A. Организации, ответственные за подготовку данных для показателя и зффективные механизмы межведомственного сотрудничества </t>
  </si>
  <si>
    <t>Вопрос A..</t>
  </si>
  <si>
    <t>Эффективные механизмы межведомственного сотрудничества по подготовке показателя</t>
  </si>
  <si>
    <t>Укажите, пожалуйста, механизмы сотрудничества (если таковые существуют), созданные в вашей стране для сбора необходимых данных по показателю. Они могут включать статистические учреждения, министерства водного хозяйства, сельского хозяйства, транспорта, внутренних дел, окружающей среды, экономического развития и энергетики, гидрометеорологические службы и, в случае необходимости, агенства по геологии. Описание должно охватывать возникшие проблемы, найденные им решения, а также возможные дальнейшие шаги, планируемые или необходимые.</t>
  </si>
  <si>
    <t>Вопрос  B.</t>
  </si>
  <si>
    <t>Обеспечение качества данных и процедуры контроля при подготовке показателя</t>
  </si>
  <si>
    <t>Вопрос  C.</t>
  </si>
  <si>
    <t>Публикация показателя в статистических сборниках и докладах о состоянии окружающей среды</t>
  </si>
  <si>
    <t>Вопрос D</t>
  </si>
  <si>
    <t>Использование индикатора и / или связанных с ними данных на национальном уровне и основные держатели информации</t>
  </si>
  <si>
    <t>Единица</t>
  </si>
  <si>
    <t>Дополнительная информация</t>
  </si>
  <si>
    <t>D. Использование показателя и / или связанных с ними данных на национальном уровне и основные держатели информации</t>
  </si>
  <si>
    <t>Пожалуйста, укажите, каким образом учреждения (министерства, государственные ведомства, исследовательские институты и т.д.), используют показатель и связанные с ними данные в своей работе. Укажите учреждения, являющиеся основными владельцами этих данных (например, министерства, статистические агентства, специализированные природоохранные учреждения).</t>
  </si>
  <si>
    <t>Седьмая сессия</t>
  </si>
  <si>
    <t xml:space="preserve">Опишите, пожалуйста, обеспечение качества данных и процедуры контроля при подготовке показателя. Описание должно охватывать возникшие проблемы, найденные им решения, а также возможные дальнейшие шаги, планируемые или необходимые. Следует обратить внимание на действующие международные или национальные методологии и руководства, которые выполняются по обеспечению качества данных и контролю (название, источник публикации) . </t>
  </si>
  <si>
    <t xml:space="preserve">B. Обеспечение качества данных и процедуры контроля при подготовке показателя. Соответствие данных
методов контроля качества с международными или национальными стандартами (название, источник публикации). </t>
  </si>
  <si>
    <t>C. Публикация показателя в статистических сборниках, докладах о состоянии окружающей среды и других периодических природоохранных изданиях а также ссылки на веб-страницы  в сети Интернет.</t>
  </si>
  <si>
    <t xml:space="preserve">Укажите, пожалуйста, информацию, подтверждающую публикацию показателя в статистических сборниках и докладах о состоянии окружающей среды (названия, названия издательств, город и годы издания, язык издания, количество опубликованных копий, Интернет-адрес (ссылки на веб-страницы), были ли по показателю опубликованы временные ряды данных. </t>
  </si>
  <si>
    <t>Абсолютные значения</t>
  </si>
  <si>
    <t>млн. кубометров</t>
  </si>
  <si>
    <t>из них (из строки 1): домашние хозяйства</t>
  </si>
  <si>
    <t>из них (из строки 1) другие виды экономической деятельности</t>
  </si>
  <si>
    <t>Значения на единицу ВВП</t>
  </si>
  <si>
    <t>ВВП (в постоянных ценах по ППС)</t>
  </si>
  <si>
    <t>млрд. международных долларов</t>
  </si>
  <si>
    <t>Общее водопотребление  единицу ВВП       Строка 1 / строка 9</t>
  </si>
  <si>
    <t>кубометров / 1000 международных долларов</t>
  </si>
  <si>
    <t>Расчет общего водопотребления (поддерживающие строки)</t>
  </si>
  <si>
    <t>Вода, возвращенная без использования</t>
  </si>
  <si>
    <t xml:space="preserve">Чистое количество отведенной пресной
воды   Строка 12 - строка 13 </t>
  </si>
  <si>
    <t>Опресненная вода</t>
  </si>
  <si>
    <t>Импорт воды</t>
  </si>
  <si>
    <t>Экспорт воды</t>
  </si>
  <si>
    <t xml:space="preserve">Пресная вода, доступная для использования        Строка 14 + 15 + 16 + 17 -  строка 18 </t>
  </si>
  <si>
    <t xml:space="preserve">Связанные с водой вопросники, а также соответствующие определения, разработанные СОООН можно найти на  http://unstats.un.org/unsd/ENVIRONMENT/questionnaire2010.htm </t>
  </si>
  <si>
    <t>Значения ВВП по ППС в ценах 2005 года в Международных долларах можно найти на http://data.worldbank.org/indicator/NY.GDP.MKTP.PP.KD</t>
  </si>
  <si>
    <t>C-3: Водопотребление</t>
  </si>
  <si>
    <t>Валовой объем пресной воды, поставленной предприятиями централизованного 
водоснабжения (МСОК 36)</t>
  </si>
  <si>
    <t>Потери при транспортировке</t>
  </si>
  <si>
    <t>Чистый объем пресной воды, поставленной
предприятиями централизованного водоснабжения (МСОК 36) Строка 1 - строка 2</t>
  </si>
  <si>
    <t>Связанные с централизованным водоснабжением вопросники, а также соответствующие определения, разработанные СОООН можно найти на http://unstats.un.org/unsd/ENVIRONMENT/questionnaire2010.htm</t>
  </si>
  <si>
    <t>C-5: Централизованное водоснабжение</t>
  </si>
  <si>
    <t>миллионы человек</t>
  </si>
  <si>
    <t>Население, подключенное к коммунальному водоснабжению</t>
  </si>
  <si>
    <t xml:space="preserve"> Население, подключенное к коммунальному водоснабжению                      100 (Строка 2 / строка 1)</t>
  </si>
  <si>
    <t>C-6: Доступ населения к централизованному водоснабжению</t>
  </si>
  <si>
    <t>Название прибрежной зоны</t>
  </si>
  <si>
    <t xml:space="preserve">единица </t>
  </si>
  <si>
    <t>Количество выбранных точек отбора проб (из которых средняя концентрация рассчитывается)</t>
  </si>
  <si>
    <t xml:space="preserve">Количество отобранных проб  </t>
  </si>
  <si>
    <t>в год</t>
  </si>
  <si>
    <t xml:space="preserve">Количество анализов </t>
  </si>
  <si>
    <t>Аммонийный азот - лето</t>
  </si>
  <si>
    <t>мг / л</t>
  </si>
  <si>
    <t>Растворенный кислород - лето</t>
  </si>
  <si>
    <r>
      <t>мг О</t>
    </r>
    <r>
      <rPr>
        <vertAlign val="subscript"/>
        <sz val="12"/>
        <color indexed="18"/>
        <rFont val="Calibri"/>
        <family val="2"/>
      </rPr>
      <t>2</t>
    </r>
    <r>
      <rPr>
        <sz val="12"/>
        <color indexed="8"/>
        <rFont val="Calibri"/>
        <family val="2"/>
      </rPr>
      <t xml:space="preserve"> / л</t>
    </r>
  </si>
  <si>
    <t>Аммонийный азот - зима</t>
  </si>
  <si>
    <t>Растворенный кислород - зима</t>
  </si>
  <si>
    <t>Нефтяные углеводороды</t>
  </si>
  <si>
    <t>мкг / л</t>
  </si>
  <si>
    <t>Фенолы</t>
  </si>
  <si>
    <t>Синтетические поверхностно-активные вещества</t>
  </si>
  <si>
    <t>Кадмий (Cd)</t>
  </si>
  <si>
    <t>Кобальт (Co)</t>
  </si>
  <si>
    <t>Медь (Cu)</t>
  </si>
  <si>
    <t>Хром (Cr)</t>
  </si>
  <si>
    <t>Железо (Fe)</t>
  </si>
  <si>
    <t>Ртуть (Hg)</t>
  </si>
  <si>
    <t>Марганец (Mn)</t>
  </si>
  <si>
    <t>Никель (Ni)</t>
  </si>
  <si>
    <t>Свинец (Pb)</t>
  </si>
  <si>
    <t>Цинк (Zn)</t>
  </si>
  <si>
    <t>Другие металлы (указать)</t>
  </si>
  <si>
    <t>Хлорорганические пестициды</t>
  </si>
  <si>
    <t>Другие химические соединения (указать)</t>
  </si>
  <si>
    <t>фекальные кишечные</t>
  </si>
  <si>
    <t>НВЧ / 100 мл</t>
  </si>
  <si>
    <t>Примечания:</t>
  </si>
  <si>
    <t xml:space="preserve">Следует ввести средние значения концентраций, рассчитанные из общего числа выбранных точек отбора проб. Если по прибрежной зоне будет большое количество точек отбора проб, то при расчете средних значений концентраций, в целях получения сбалансированного представления о качестве прибрежных вод  и донных отложений, странам следует выбрать хотя бы пять характерных точек. 
В зависимости от решения страны, при расчете средних концентраций, могут использоваться данные и по болешему числу точек отбора проб.                                                                                                                                                         Для каждой прибрежной зоны заполните, пожалуйста, отдельную таблицу. Там, где это будет возможно, необходимо приложить карту с обозначением местоположения точек отбора проб. 
Необходимо указать применяемые методы измерения.  
</t>
  </si>
  <si>
    <t xml:space="preserve"> C-13 Концентрации загрязняющих веществ в прибрежной морской воде и донных отложениях (за исключением биогенных веществ</t>
  </si>
  <si>
    <t xml:space="preserve">миллионы человек </t>
  </si>
  <si>
    <t xml:space="preserve">Население, подключенное к общественной канализации </t>
  </si>
  <si>
    <t xml:space="preserve">Подключенное население </t>
  </si>
  <si>
    <t>Население, подключенное к общественной канализации с последующей очисткой</t>
  </si>
  <si>
    <t xml:space="preserve">из них: механическая / первичная очистка </t>
  </si>
  <si>
    <t xml:space="preserve">из них: механическая / первичная очистка          100 (Строка 10 / строка 1) </t>
  </si>
  <si>
    <t xml:space="preserve">из них: биологическая / вторичная очистка  </t>
  </si>
  <si>
    <t xml:space="preserve">из них: биологическая / вторичная очистка           100 (Строка 12 / строка 1) </t>
  </si>
  <si>
    <t xml:space="preserve">из них: продвинутая /третичная очистка  </t>
  </si>
  <si>
    <t xml:space="preserve">из нх: продвинутая /третичная очистка           100 (Строка 14 / строка 1) </t>
  </si>
  <si>
    <t>Население, подключенное к общественной канализации без последующей обработки</t>
  </si>
  <si>
    <t xml:space="preserve">Подключенное население  Строка 5 - строка 8 </t>
  </si>
  <si>
    <t>Подключенное население  Строка 6 - строка 9</t>
  </si>
  <si>
    <t>Население, подключенное к коммунальному водоснабжению без подключения к общественной канализации</t>
  </si>
  <si>
    <t>Подключенное население  Строка 2 - строка 5</t>
  </si>
  <si>
    <t>Подключенное население Строка 3  - строка 6</t>
  </si>
  <si>
    <t>Примечание</t>
  </si>
  <si>
    <t>Значения в строках 2 и 3 могут быть взяты из показателя «C-6: Доступ населения к централизованному водоснабжению"</t>
  </si>
  <si>
    <r>
      <rPr>
        <sz val="11"/>
        <color theme="1"/>
        <rFont val="Calibri"/>
        <family val="2"/>
      </rPr>
      <t>Связанные с водой вопросники, а также соответствующие определения, разработанные СОООН можно найти на:</t>
    </r>
    <r>
      <rPr>
        <b/>
        <sz val="11"/>
        <color indexed="8"/>
        <rFont val="Calibri"/>
        <family val="2"/>
      </rPr>
      <t xml:space="preserve">  http://unstats.un.org/unsd/ENVIRONMENT/questionnaire2010.htm </t>
    </r>
  </si>
  <si>
    <t xml:space="preserve">Подключенное население                    100 (Строка 5 / строка 1)                 </t>
  </si>
  <si>
    <t>Подключенное население B13:C16</t>
  </si>
  <si>
    <t>Подключенное население                     100 (Строка 8 / строка 1)</t>
  </si>
  <si>
    <t>C-14: Население, обеспеченное очисткой сточных вод</t>
  </si>
  <si>
    <t>Очистка городских сточных вод</t>
  </si>
  <si>
    <t>Первичная очистка</t>
  </si>
  <si>
    <t>Число сооружений</t>
  </si>
  <si>
    <t>Расчетная производительность (объем)</t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</si>
  <si>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в год</t>
    </r>
  </si>
  <si>
    <t>Расчетная производительность (БПК)</t>
  </si>
  <si>
    <r>
      <t>1000 т O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 xml:space="preserve"> / год</t>
    </r>
  </si>
  <si>
    <t>Фактическое использование (объем)</t>
  </si>
  <si>
    <t>Фактическое использование (БПК)</t>
  </si>
  <si>
    <t>Вторичная очистка</t>
  </si>
  <si>
    <t>Третичная очистка</t>
  </si>
  <si>
    <t>Автономная очистка сточных вод</t>
  </si>
  <si>
    <r>
      <t>1000 т O</t>
    </r>
    <r>
      <rPr>
        <vertAlign val="subscript"/>
        <sz val="12"/>
        <color indexed="18"/>
        <rFont val="Calibri"/>
        <family val="2"/>
      </rPr>
      <t>2</t>
    </r>
    <r>
      <rPr>
        <sz val="12"/>
        <color indexed="8"/>
        <rFont val="Calibri"/>
        <family val="2"/>
      </rPr>
      <t xml:space="preserve"> / год</t>
    </r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</si>
  <si>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в  год</t>
    </r>
  </si>
  <si>
    <t>Другая очистка сточных вод</t>
  </si>
  <si>
    <r>
      <t>млн. м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 xml:space="preserve"> в год</t>
    </r>
  </si>
  <si>
    <t>Общее количество загрязняющих веществ - сбрасываемых и удаленых на очистных сооружениях</t>
  </si>
  <si>
    <t xml:space="preserve">Общее количество сбрасываемых загрязняющих веществ (БПК) </t>
  </si>
  <si>
    <t>Общее количество загрязняющих веществ  удаленых на очистных сооружениях (БПК) Строка 5 + 11 + 17 + 23 + 30 + 36 + 42</t>
  </si>
  <si>
    <t xml:space="preserve">Связанные с водой вопросники, а также соответствующие определения, разработанные СОООН можно найти на http://unstats.un.org/unsd/ENVIRONMENT/questionnaire2010.htm </t>
  </si>
  <si>
    <t>C-15: Очистные сооружения (Мощности по очистке сточных вод и эффективность их очистки)</t>
  </si>
  <si>
    <t xml:space="preserve">Описание пересмотреных показателей, глоссарии, списки сокращений, условных обозначений и единиц измерений доступны он-лайн: http://www.unece.org/environmental-policy/areas-of-work/environmental-monitoring/areas-of-work/enveuropemonitoringiandr-en/revised-guidelines-on-the-application-of-environmental-indicators.html </t>
  </si>
  <si>
    <t>5 - 7 ноября 2013 года, Женева</t>
  </si>
  <si>
    <t>При заполнении нижеуказанных таблиц за помощью, пожалуйста, обращайтесь к г-ну  Лукашу Выровскому по эл. почте: Lukasz.Wyrowski@unece.org</t>
  </si>
  <si>
    <t>I-3. Переработка и вторичное использование отходов</t>
  </si>
  <si>
    <t xml:space="preserve">Муниципальные отходы </t>
  </si>
  <si>
    <t>1000 т / год</t>
  </si>
  <si>
    <r>
      <t xml:space="preserve">Определения представлены в глоссарии. В случае, если различные определения применяются в стране, уточните, пожалуйста. Пожалуйста, вставьте любую дополнительную информацию, необходимую для объяснения представленных данных. В случае, если данные о городских системах сбора мусора доступны в кубических метрах, а не в тоннах, заполнить эту таблицу </t>
    </r>
    <r>
      <rPr>
        <sz val="12"/>
        <color indexed="18"/>
        <rFont val="Calibri"/>
        <family val="2"/>
      </rPr>
      <t>с использованием</t>
    </r>
    <r>
      <rPr>
        <sz val="12"/>
        <rFont val="Calibri"/>
        <family val="2"/>
      </rPr>
      <t xml:space="preserve"> 1000 кубических метров в год и представить отдельно. В таком случае, последняя часть "Общие отходы" будет включать только опасные и неопасные отходы.</t>
    </r>
  </si>
  <si>
    <r>
      <t xml:space="preserve">Общая численность населения страны </t>
    </r>
    <r>
      <rPr>
        <sz val="12"/>
        <color indexed="10"/>
        <rFont val="Calibri"/>
        <family val="2"/>
      </rPr>
      <t>*)</t>
    </r>
  </si>
  <si>
    <t>Отходы производства и потребления (с I по V класс опасности для окружающей природной среды)</t>
  </si>
  <si>
    <t>нг/л</t>
  </si>
  <si>
    <t>DDT</t>
  </si>
  <si>
    <t>DDE</t>
  </si>
  <si>
    <t>DDD</t>
  </si>
  <si>
    <t>α-ГХЦГ</t>
  </si>
  <si>
    <t>γ-ГХЦГ</t>
  </si>
  <si>
    <t>0.08</t>
  </si>
  <si>
    <t>no</t>
  </si>
  <si>
    <t>фенолы</t>
  </si>
  <si>
    <t>–</t>
  </si>
  <si>
    <t>нет данных</t>
  </si>
  <si>
    <t>Ежегодный Государственный доклад о состоянии и об охране окружающей среды в Российской Федерации (http://www.mnr.gov.ru).                                           Ежегодные Обзоры состояния и загрязнения  окружающей среды Российской Федерации (www.meteorf.ru).                                                                            Ежегодники качества морских вод по гидрохимическим показателям (www.oceanography.ru)</t>
  </si>
  <si>
    <t>X</t>
  </si>
  <si>
    <t>А - Сельское хозяйство, охота, лесное хозяйство (сведения обобщены по ОКВЭД)</t>
  </si>
  <si>
    <t>В - Рыболовство, рыбоводство (сведения обобщены по ОКВЭД)</t>
  </si>
  <si>
    <t>D - Обрабатывающие производства (сведения обобщены по ОКВЭД)</t>
  </si>
  <si>
    <t>Е - производство и рапределение электроэнергии,газа и воды (сведения обобщены по ОКВЭД)</t>
  </si>
  <si>
    <t xml:space="preserve">- </t>
  </si>
  <si>
    <t>Общая численность населения страны *)</t>
  </si>
  <si>
    <t>Связанные с водой вопросники, а также соответствующие определения, разработанные СОООН можно найти на:  http://unstats.un.org/unsd/ENVIRONMENT/questionnaire2010.htm</t>
  </si>
  <si>
    <r>
      <t>Расчетная производительность (объем)</t>
    </r>
    <r>
      <rPr>
        <b/>
        <sz val="12"/>
        <color indexed="8"/>
        <rFont val="Arial Cyr"/>
        <family val="0"/>
      </rPr>
      <t>*</t>
    </r>
  </si>
  <si>
    <t>Основные пользователи: Правительство Российской Федерации, Администрация Президента Российской Федерации, федеральные органы исполнительной власти, региональные органы власти, бизнес-структуры, неправительственные и учебные организации.                                                                                                                                                   Основной держатель информации: Росводресурсы.                          
Данные используются при выработке государственной политики и нормативно-правовом регулировании в области охраны и использования водных ресурсов.</t>
  </si>
  <si>
    <t>13-15, 17-19 в рамках федерального статистическогонаблюдения об использовании воды 2-тп(водхоз), утвержденного приказом Федеральной службы государственной статистики от19.10.2009 № 230 не предусмотен.</t>
  </si>
  <si>
    <t>Повторное использование воды***</t>
  </si>
  <si>
    <t>*** В строке 16  указано общее количество оборотной и повторно-последовательно использованной воды (пресной и морской)</t>
  </si>
  <si>
    <r>
      <t>Потери воды при доставке</t>
    </r>
    <r>
      <rPr>
        <b/>
        <sz val="14"/>
        <rFont val="Calibri"/>
        <family val="2"/>
      </rPr>
      <t>****</t>
    </r>
  </si>
  <si>
    <t xml:space="preserve">   Выделение в составе  сточных вод пресных вод в Российской Федерации не предусмотрено.</t>
  </si>
  <si>
    <r>
      <rPr>
        <b/>
        <sz val="14"/>
        <rFont val="Calibri"/>
        <family val="2"/>
      </rPr>
      <t xml:space="preserve">Временные ряды данных по показателям за период 1990-2012 гг., Таблица C-14: Население, обеспеченное очисткой сточных вод: </t>
    </r>
    <r>
      <rPr>
        <b/>
        <i/>
        <sz val="14"/>
        <rFont val="Calibri"/>
        <family val="2"/>
      </rPr>
      <t xml:space="preserve"> </t>
    </r>
    <r>
      <rPr>
        <i/>
        <sz val="14"/>
        <rFont val="Calibri"/>
        <family val="2"/>
      </rPr>
      <t>(Российская Федерация)</t>
    </r>
  </si>
  <si>
    <t>ОЦЕНКА СЛЕДУЮЩИХ СЕМИ ПЕРЕСМОТРЕННЫХ ПОКАЗАТЕЛЕЙ ИЗ РУКОВОДСТВА ПО ПРИМЕНЕНИЮ ЭКОЛОГИЧЕСКИХ ПОКАЗАТЕЛЕЙ ЕЭК ООН (Российская Федерация)</t>
  </si>
  <si>
    <r>
      <t xml:space="preserve">Временные ряды данных по показателям за период 1990-2012 гг., Таблица C-3 Водопотребление: </t>
    </r>
    <r>
      <rPr>
        <i/>
        <sz val="14"/>
        <rFont val="Calibri"/>
        <family val="2"/>
      </rPr>
      <t xml:space="preserve"> ( Российская Федерация)</t>
    </r>
  </si>
  <si>
    <r>
      <t xml:space="preserve">Временные ряды данных по показателям за период 1990-2012 гг.,  C-6: Доступ населения к централизованному водоснабжению : </t>
    </r>
    <r>
      <rPr>
        <i/>
        <sz val="14"/>
        <color indexed="8"/>
        <rFont val="Calibri"/>
        <family val="2"/>
      </rPr>
      <t xml:space="preserve"> (Российская Федерация)</t>
    </r>
  </si>
  <si>
    <r>
      <t xml:space="preserve">Временные ряды данных по показателям за 1990-2012, таблица C-15: Очистные сооружения (Мощности по очистке сточных вод и эффективность их очистки): </t>
    </r>
    <r>
      <rPr>
        <i/>
        <sz val="14"/>
        <rFont val="Calibri"/>
        <family val="2"/>
      </rPr>
      <t>(Российская Федерация)</t>
    </r>
  </si>
  <si>
    <r>
      <t>Временные ряды данных по показателям за 1990-2012 гг., Таблица I-3. Переработка и вторичное использование отходов: (</t>
    </r>
    <r>
      <rPr>
        <b/>
        <i/>
        <sz val="14"/>
        <rFont val="Calibri"/>
        <family val="2"/>
      </rPr>
      <t>Российская Федерация)</t>
    </r>
  </si>
  <si>
    <r>
      <t>Временные ряды данных по показателям за 1990-2012, таблица C-13:  Концентрации загрязняющих веществ в прибрежной морской воде и донных отложениях (за исключением биогенных веществ):</t>
    </r>
    <r>
      <rPr>
        <i/>
        <sz val="14"/>
        <color indexed="8"/>
        <rFont val="Calibri"/>
        <family val="2"/>
      </rPr>
      <t xml:space="preserve"> (</t>
    </r>
    <r>
      <rPr>
        <i/>
        <sz val="14"/>
        <rFont val="Calibri"/>
        <family val="2"/>
      </rPr>
      <t>Российская Федерация)</t>
    </r>
  </si>
  <si>
    <t>Seawater Бухта Золотой Рог залива Петра Великого Японского моря</t>
  </si>
  <si>
    <t>Донные отложения      Бухта Золотой Рог залива Петра Великого Японского моря</t>
  </si>
  <si>
    <t xml:space="preserve">Ежегодный Государственный доклад о состоянии и об охране окружающей среды в Российской Федерации (http://www.mnr.gov.ru).  </t>
  </si>
  <si>
    <r>
      <t xml:space="preserve">1)  </t>
    </r>
    <r>
      <rPr>
        <b/>
        <sz val="11"/>
        <rFont val="Calibri"/>
        <family val="2"/>
      </rPr>
      <t>Отходы V класса опасности для окружающей природной среды в соответствии с российским законодательством (ст.4.1 "Классы опасности отходов" Федерального закона "Об отходах производства и потребления" от 24.06.1998 г. № 89-ФЗ (с изменениями)</t>
    </r>
  </si>
  <si>
    <r>
      <t xml:space="preserve">2)  </t>
    </r>
    <r>
      <rPr>
        <b/>
        <sz val="11"/>
        <rFont val="Calibri"/>
        <family val="2"/>
      </rPr>
      <t>Отходы I - IV классов опасности для окружающей природной среды в соответствии с российским законодательством (ст.4.1 "Классы опасности отходов" Федерального закона "Об отходах производства и потребления" от 24.06.1998 г. № 89-ФЗ (с изменениями)</t>
    </r>
  </si>
  <si>
    <r>
      <t xml:space="preserve">4) </t>
    </r>
    <r>
      <rPr>
        <b/>
        <sz val="11"/>
        <rFont val="Calibri"/>
        <family val="2"/>
      </rPr>
      <t>Использование и обезвреживание  отходов производства и потребления</t>
    </r>
  </si>
  <si>
    <r>
      <t xml:space="preserve">Неопасные промышленные отходы </t>
    </r>
    <r>
      <rPr>
        <b/>
        <vertAlign val="superscript"/>
        <sz val="12"/>
        <rFont val="Calibri"/>
        <family val="2"/>
      </rPr>
      <t>1)</t>
    </r>
  </si>
  <si>
    <r>
      <t xml:space="preserve">Неопасные отходы  удаленные </t>
    </r>
    <r>
      <rPr>
        <vertAlign val="superscript"/>
        <sz val="12"/>
        <rFont val="Calibri"/>
        <family val="2"/>
      </rPr>
      <t>3)</t>
    </r>
  </si>
  <si>
    <r>
      <t xml:space="preserve">Из них повторное использование и переработка </t>
    </r>
    <r>
      <rPr>
        <vertAlign val="superscript"/>
        <sz val="12"/>
        <rFont val="Calibri"/>
        <family val="2"/>
      </rPr>
      <t>4)</t>
    </r>
  </si>
  <si>
    <t>Из них повторное использование и переработка  100 x ( строка 6 /  строка 5)</t>
  </si>
  <si>
    <r>
      <t xml:space="preserve">Опасные отходы </t>
    </r>
    <r>
      <rPr>
        <b/>
        <vertAlign val="superscript"/>
        <sz val="12"/>
        <rFont val="Calibri"/>
        <family val="2"/>
      </rPr>
      <t>2)</t>
    </r>
  </si>
  <si>
    <r>
      <t xml:space="preserve"> Опасные отходы удаленные </t>
    </r>
    <r>
      <rPr>
        <vertAlign val="superscript"/>
        <sz val="12"/>
        <rFont val="Calibri"/>
        <family val="2"/>
      </rPr>
      <t>3)</t>
    </r>
  </si>
  <si>
    <r>
      <t xml:space="preserve">Из них  повторное использование и переработка </t>
    </r>
    <r>
      <rPr>
        <vertAlign val="superscript"/>
        <sz val="12"/>
        <rFont val="Calibri"/>
        <family val="2"/>
      </rPr>
      <t>4)</t>
    </r>
  </si>
  <si>
    <t xml:space="preserve">Из них повторное использование и переработка 100 x ( строка 10 /  строка 9) </t>
  </si>
  <si>
    <r>
      <t xml:space="preserve"> Общие отходы удаленные </t>
    </r>
    <r>
      <rPr>
        <vertAlign val="superscript"/>
        <sz val="12"/>
        <rFont val="Calibri"/>
        <family val="2"/>
      </rPr>
      <t>3)</t>
    </r>
    <r>
      <rPr>
        <sz val="12"/>
        <rFont val="Calibri"/>
        <family val="2"/>
      </rPr>
      <t xml:space="preserve">       строки      (5 + 9)</t>
    </r>
  </si>
  <si>
    <r>
      <t xml:space="preserve">Из них  повторное использование и переработка </t>
    </r>
    <r>
      <rPr>
        <vertAlign val="superscript"/>
        <sz val="12"/>
        <rFont val="Calibri"/>
        <family val="2"/>
      </rPr>
      <t>4)</t>
    </r>
    <r>
      <rPr>
        <sz val="12"/>
        <rFont val="Calibri"/>
        <family val="2"/>
      </rPr>
      <t xml:space="preserve">  строки (6 + 10)</t>
    </r>
  </si>
  <si>
    <t>Из них повторное использование и переработка 100 x ( строка 14 / строка 13)</t>
  </si>
  <si>
    <t>* В строке 1 "Общее водопользование " приведены сведения о суммарном заборе поверхностной и подземной воды.</t>
  </si>
  <si>
    <t xml:space="preserve">** В строке 12 "Общее количество отведенной пресной воды" приводятся сведения о сбросе сточных, дренажных и другой воды. </t>
  </si>
  <si>
    <r>
      <t>Представлено [</t>
    </r>
    <r>
      <rPr>
        <sz val="11"/>
        <rFont val="Calibri"/>
        <family val="2"/>
      </rPr>
      <t>Российская Федерация</t>
    </r>
    <r>
      <rPr>
        <sz val="11"/>
        <rFont val="Calibri"/>
        <family val="2"/>
      </rPr>
      <t>]</t>
    </r>
  </si>
  <si>
    <t>*  в строке 2 "Расчетная производительность" приведены сведения о мощности очистных сооружений перед сбросом в поверхностные водные объекты.</t>
  </si>
  <si>
    <t>Качество данных по показателю обеспечивается Государственным  океанографическим институтом Росгидромета (ФГБУ "ГОИН"), который является головным учреждением в стране по проблемам качества поверхностных морских вод . На   ФГБУ "ГОИН" – возложено научно-методическое руководство сетью наблюдений за загрязнением морских вод  в рамках государственной системы наблюдений за состоянием окружающей среды, функции методического центра  по обработке  сетевой гидрохимической информации. Руководящие документы:РД52.10243-92. Руководство по химическому анализу мосрких вод,Спб, Гидрометеоиздат, 1993, РД 52.10.556-95. Методические  укзания.               Определение загрязняющих веществ в мосрких донных отложениях и взвеси, М., Гидрометеоиздат, 1996</t>
  </si>
  <si>
    <t xml:space="preserve">По показателю"Население, подключенное к коммунальному водоснабжению" приведено количество населения, проживающего в населенных пунктах, имеющих только централизованную систему питьевого водоснабжения (водопроводы) - показатель формируется начиная с отчета за  2009 г. </t>
  </si>
  <si>
    <t xml:space="preserve">Отбор и анализ проб при подготовке показателя осуществляется сетевыми и научными организациями Федеральной службы по гидрометеорологии и мониторингу окружающей среды (Росгидромет) . Данные также  направляются в Росводресурсы, которое осуществляет  государственный мониторинг водных объектов и организацию его проведения, а также осуществляет мероприятия по охране водных объектов. </t>
  </si>
  <si>
    <t>Разработка показателей формы № 2-ТП (отходы) осуществляется в соответствии с указаниями по ее заполнению. Арифметический и логический контроли проводятся на стадии приемки первичных статистических данных.  Разработка информации об отходах производства и потребления по классам опасности для окружающей природной среды осуществляется на основании Федерального классификационного каталога отходов, утвержденного приказом МПР России от 02.12.2002 г. № 786, по пяти классам опасности для окружающей природной среды в соответствии с российским законодательством (ст.4.1 "Классы опасности отходов" Федерального закона "Об отходах производства и потребления" от 24.06.1998 г. № 89-ФЗ (с изменениями).</t>
  </si>
  <si>
    <t xml:space="preserve"> </t>
  </si>
  <si>
    <t xml:space="preserve"> В строках 7-12  динамический ряд возможен только с 2005 г., т.к. до 2004 года разработка данных осуществлялась по Общесоюзному классификатору отраслей народного хозяйства (ОКОНХ), который был не гармонизирован с NACE (Rev.1.).</t>
  </si>
  <si>
    <t>**** в строке 20 "Потери воды при доставке" приведены сведения о потерях воды при транспортировке.</t>
  </si>
  <si>
    <t>Сбор сведений по строкам  13-15, 17-19 в рамках федерального статистического  наблюдения об использовании воды № 2-ТП (водхоз) не предусмотрен.</t>
  </si>
  <si>
    <r>
      <t xml:space="preserve">Общее  водопользование строка 19 - строка 20* </t>
    </r>
    <r>
      <rPr>
        <b/>
        <sz val="12"/>
        <rFont val="Calibri"/>
        <family val="2"/>
      </rPr>
      <t xml:space="preserve"> </t>
    </r>
  </si>
  <si>
    <r>
      <t>Общее количество отведенной пресной воды</t>
    </r>
    <r>
      <rPr>
        <b/>
        <sz val="14"/>
        <rFont val="Calibri"/>
        <family val="2"/>
      </rPr>
      <t xml:space="preserve"> ** </t>
    </r>
    <r>
      <rPr>
        <sz val="12"/>
        <rFont val="Calibri"/>
        <family val="2"/>
      </rPr>
      <t xml:space="preserve">                </t>
    </r>
    <r>
      <rPr>
        <sz val="12"/>
        <rFont val="Calibri"/>
        <family val="2"/>
      </rPr>
      <t xml:space="preserve"> </t>
    </r>
  </si>
  <si>
    <t xml:space="preserve">Сбор и обработка информации об отходах производства и потребления осуществляется в системе Росприроднадзора  по форме федерального статистического наблюдения № 2-ТП (отходы) "Сведения об образовании, использовании, обезвреживании, транспортировании и размещении отходов производства и потребления" . Осуществляется межведомственное сотрудничество в ходе актуализации Федерального плана статистических работ,  подготовки Государственного доклада Минприроды России "О состоянии и об охране окружающей среды Российской Федерации" и официальных статистических публикаций.  
</t>
  </si>
  <si>
    <t>Основные пользователи:  Правительство Российской Федерации, Администрация Президента Российской Федерации,                 Минприроды России,                                федеральные органы законодательной и исполнительной власти, региональные органы власти, бизнес-структуры, неправительственные и учебные организации.                                                                                                                                 Основные держатели информации: Росприроднадзор.            Данные используются при выработке государственной политики и нормативно-правовом регулировании в области охраны окружающей среды.</t>
  </si>
  <si>
    <t xml:space="preserve">Ежегодный Государственный доклад о состоянии и об охране окружающей среды в Российской Федерации (http://www.mnr.gov.ru).                                                       Государственный доклад «О состоянии и использовании водных ресурсов Российской Федерации  (http://www.mnr.gov.ru). Статистический сборник  "Охрана окружающей среды в России" (http://www.gks.ru)           
</t>
  </si>
  <si>
    <t xml:space="preserve">Сбор и обработка данных проводится  по форме  № 2-ТП (водхоз). Статистическая обработка сведений об использовании воды в Российской Федерации  включает ведение нормативно-справочного фонда и формирование агрегированной официальной статистической информации об использовании вод в Российской Федерации по уровням и группировкам, определенным Федеральным планом статистических работ и в соответствии с водохозяйственным районированием Российской Федерации. Контроль качества данных обеспечивается в ходе проведения логического и арифметического контроля:
1. правильность заполненной формы респондентами.
2. контроль приема – передачи вод между респондентами.
3. сопоставление полученных данных с данными предшествующего периода.
</t>
  </si>
  <si>
    <t>Сбор информации осуществляет Федеральное агентство водных ресурсов (Росводресурсы). Осуществляется межведомственное сотрудничество в ходе актуализации Федерального плана статистических работ,  подготовки Государственного доклада Минприроды России "О состоянии и об охране окружающей среды Российской Федерации" и официальных статистических публикаций.</t>
  </si>
  <si>
    <t xml:space="preserve">Сбор информации осуществляет Федеральное агентство водных ресурсов (Росводресурсы). </t>
  </si>
  <si>
    <t>Сбор и обработка данных проводится  по форме  № 2-ТП (водхоз).</t>
  </si>
  <si>
    <t xml:space="preserve">Основные пользователи -Правительство Российской Федерации, Федеральные органы исполнительной власти. Основные держатели информации - Роспотребнадзор.                 Данные используются при выработке государственной политики и нормативно-правовом регулировании в области обеспечения санитарно-эпидемиологического благополучия населения.                                    </t>
  </si>
  <si>
    <t>Основные пользоватнли информации:                        Правительство Российской Федерации, Минприроды России, федеральные органы законодательной и исполнительной власти, региональные органы власти, бизнес-структуры, неправительственные и учебные организации.                           Основной держатель информации: Росгидромет.                                            Данные используются при выработке государственной политики и нормативно-правовом регулировании в области охраны и использования водных ресурсов.</t>
  </si>
  <si>
    <r>
      <t xml:space="preserve">Временные ряды данных по показателям за период 1990-2012 гг., Таблица C-5: Централизованное водоснабжение: </t>
    </r>
    <r>
      <rPr>
        <i/>
        <sz val="14"/>
        <rFont val="Calibri"/>
        <family val="2"/>
      </rPr>
      <t xml:space="preserve"> (Российская Федерация)</t>
    </r>
  </si>
  <si>
    <t xml:space="preserve"> *) Численность населения приведена по состоянию на 1 января</t>
  </si>
  <si>
    <r>
      <rPr>
        <b/>
        <sz val="12"/>
        <rFont val="Calibri"/>
        <family val="2"/>
      </rPr>
      <t xml:space="preserve">Информация  формируется в системе Роспотребнадзора по форме № 18 «Сведения о санитарном состоянии субъекта Российской Федерации», утвержденной  приказом Росстата от  10.12.2009 г. № 287. Осуществляется межведомственное сотрудничество в ходе актуализации Федерального плана статистических работ,  подготовки Государственного доклада Минприроды России "О состоянии и об охране окружающей среды Российской Федерации" и официальных статистических публикаций.
</t>
    </r>
  </si>
  <si>
    <r>
      <rPr>
        <b/>
        <sz val="12"/>
        <rFont val="Calibri"/>
        <family val="2"/>
      </rPr>
      <t>Ежегодный Государственный доклад "О состоянии и об охране окружающей природной среды в Российской Федерации"
Статистические сборники</t>
    </r>
    <r>
      <rPr>
        <b/>
        <sz val="12"/>
        <rFont val="Calibri"/>
        <family val="2"/>
      </rPr>
      <t xml:space="preserve">
1. Российский статистический ежегодник (ИИЦ "Статистика России"; г. Москва; 2003-2012 гг.; русский язык; 1400 экз.; www.gks.ru); 
2. Охрана окружающей среды в России (ИИЦ "Статистика России"; г. Москва; 2001 г., с 2006 г. раз в 2 года; русский язык; последний выпущен в 2012 г.; 550 экз.; www.gks.ru); 
3. Социальное положение и уровень жизни населения (ИИЦ "Статистика России"; г. Москва; 2003-2012 гг.; русский язык; 500 экз.; www.gks.ru) ;
4. Промышленность в России (ИИЦ "Статистика России"; г. Москва; 2002г., 2005 г., с 2008 г. раз в 2 года; русский язык; 600 экз.; www.gks.ru); 
5. Беларусь и Россия (ИИЦ "Статистика России"; г.Москва; 2003-2012 гг.; русский язык; 850 экз.; www.gks.ru); 
6. Азербайджан и Россия  (ИИЦ "Статистика России"; г.Москва; 2006г.; русский язык; 500 экз.; www.gks.ru) и др. 
</t>
    </r>
  </si>
  <si>
    <r>
      <t xml:space="preserve">Подготовлено </t>
    </r>
    <r>
      <rPr>
        <sz val="11"/>
        <rFont val="Calibri"/>
        <family val="2"/>
      </rPr>
      <t>Алексеевой Еленой Вячеславовной (Департамент государственной политики  и регулирования в области гидрометеорологии и мониторинга окружающей среды Минприроды России), Шашловой Натальей Викторовной (Управление статистики сельского хозяйства и окружающей природной среды Росстата)</t>
    </r>
    <r>
      <rPr>
        <sz val="11"/>
        <rFont val="Calibri"/>
        <family val="2"/>
      </rPr>
      <t>.</t>
    </r>
  </si>
  <si>
    <t>Из них повторное использование и переработка удаленных твердых коммунальных отходов 100 x ( строка 2 /  строка 1)</t>
  </si>
  <si>
    <r>
      <t xml:space="preserve">3) </t>
    </r>
    <r>
      <rPr>
        <b/>
        <sz val="11"/>
        <rFont val="Calibri"/>
        <family val="2"/>
      </rPr>
      <t xml:space="preserve">Использование, обезвреживание и захоронение  отходов производства и потребления (по юридическим лицам и индивидуальным предпринимателям, осуществляющим деятельность по обращению с отходами производства и потребления  (без учета домашних хозяйств) </t>
    </r>
  </si>
  <si>
    <t xml:space="preserve">(по юридическим лицам и индивидуальным предпринимателям, осуществляющим деятельность по обращению с отходами производства и потребления  (без учета домашних хозяйств) </t>
  </si>
  <si>
    <r>
      <rPr>
        <sz val="12"/>
        <color indexed="10"/>
        <rFont val="Calibri"/>
        <family val="2"/>
      </rPr>
      <t>объём удаленных твердых коммунальных отходов  (</t>
    </r>
    <r>
      <rPr>
        <sz val="12"/>
        <rFont val="Calibri"/>
        <family val="2"/>
      </rPr>
      <t>из строки 13)</t>
    </r>
    <r>
      <rPr>
        <vertAlign val="superscript"/>
        <sz val="12"/>
        <rFont val="Calibri"/>
        <family val="2"/>
      </rPr>
      <t xml:space="preserve">3)  </t>
    </r>
    <r>
      <rPr>
        <sz val="12"/>
        <rFont val="Calibri"/>
        <family val="2"/>
      </rPr>
      <t xml:space="preserve">                    </t>
    </r>
  </si>
  <si>
    <r>
      <rPr>
        <sz val="12"/>
        <color indexed="10"/>
        <rFont val="Calibri"/>
        <family val="2"/>
      </rPr>
      <t>Из них повторное использование и переработка удаленных твердых коммунальных отходов</t>
    </r>
    <r>
      <rPr>
        <sz val="12"/>
        <rFont val="Calibri"/>
        <family val="2"/>
      </rPr>
      <t xml:space="preserve">   (из строки 14) </t>
    </r>
    <r>
      <rPr>
        <vertAlign val="superscript"/>
        <sz val="12"/>
        <rFont val="Calibri"/>
        <family val="2"/>
      </rPr>
      <t>4)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</si>
</sst>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#,##0\ &quot;Kč&quot;;\-#,##0\ &quot;Kč&quot;"/>
    <numFmt numFmtId="179" formatCode="#,##0\ &quot;Kč&quot;;[Red]\-#,##0\ &quot;Kč&quot;"/>
    <numFmt numFmtId="180" formatCode="#,##0.00\ &quot;Kč&quot;;\-#,##0.00\ &quot;Kč&quot;"/>
    <numFmt numFmtId="181" formatCode="#,##0.00\ &quot;Kč&quot;;[Red]\-#,##0.00\ &quot;Kč&quot;"/>
    <numFmt numFmtId="182" formatCode="_-* #,##0\ &quot;Kč&quot;_-;\-* #,##0\ &quot;Kč&quot;_-;_-* &quot;-&quot;\ &quot;Kč&quot;_-;_-@_-"/>
    <numFmt numFmtId="183" formatCode="_-* #,##0\ _K_č_-;\-* #,##0\ _K_č_-;_-* &quot;-&quot;\ _K_č_-;_-@_-"/>
    <numFmt numFmtId="184" formatCode="_-* #,##0.00\ &quot;Kč&quot;_-;\-* #,##0.00\ &quot;Kč&quot;_-;_-* &quot;-&quot;??\ &quot;Kč&quot;_-;_-@_-"/>
    <numFmt numFmtId="185" formatCode="_-* #,##0.00\ _K_č_-;\-* #,##0.00\ _K_č_-;_-* &quot;-&quot;??\ _K_č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¥€-2]\ #\ ##,000_);[Red]\([$€-2]\ #\ ##,000\)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"/>
    <numFmt numFmtId="196" formatCode="0.000"/>
    <numFmt numFmtId="197" formatCode="0.000000"/>
    <numFmt numFmtId="198" formatCode="0.0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-BoldItalic"/>
      <family val="0"/>
    </font>
    <font>
      <b/>
      <i/>
      <sz val="15.5"/>
      <color indexed="8"/>
      <name val="Times-BoldItalic"/>
      <family val="0"/>
    </font>
    <font>
      <b/>
      <sz val="14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2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Times-BoldItalic"/>
      <family val="0"/>
    </font>
    <font>
      <b/>
      <sz val="12"/>
      <color indexed="8"/>
      <name val="Times-BoldItalic"/>
      <family val="0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i/>
      <sz val="14"/>
      <name val="Calibri"/>
      <family val="2"/>
    </font>
    <font>
      <sz val="12"/>
      <color indexed="18"/>
      <name val="Calibri"/>
      <family val="2"/>
    </font>
    <font>
      <vertAlign val="subscript"/>
      <sz val="12"/>
      <color indexed="18"/>
      <name val="Calibri"/>
      <family val="2"/>
    </font>
    <font>
      <u val="single"/>
      <sz val="10"/>
      <color indexed="8"/>
      <name val="Calibri"/>
      <family val="2"/>
    </font>
    <font>
      <vertAlign val="superscript"/>
      <sz val="12"/>
      <name val="Calibri"/>
      <family val="2"/>
    </font>
    <font>
      <vertAlign val="subscript"/>
      <sz val="12"/>
      <name val="Calibri"/>
      <family val="2"/>
    </font>
    <font>
      <sz val="10"/>
      <name val="Arial Cyr"/>
      <family val="0"/>
    </font>
    <font>
      <sz val="12"/>
      <color indexed="10"/>
      <name val="Calibri"/>
      <family val="2"/>
    </font>
    <font>
      <b/>
      <sz val="12"/>
      <color indexed="8"/>
      <name val="Arial Cyr"/>
      <family val="0"/>
    </font>
    <font>
      <b/>
      <sz val="11"/>
      <name val="Calibri"/>
      <family val="2"/>
    </font>
    <font>
      <b/>
      <sz val="11"/>
      <color indexed="8"/>
      <name val="Arial Cyr"/>
      <family val="0"/>
    </font>
    <font>
      <b/>
      <i/>
      <sz val="14"/>
      <name val="Calibri"/>
      <family val="2"/>
    </font>
    <font>
      <sz val="10"/>
      <name val="Calibri"/>
      <family val="2"/>
    </font>
    <font>
      <i/>
      <sz val="12"/>
      <name val="Calibri"/>
      <family val="2"/>
    </font>
    <font>
      <u val="single"/>
      <sz val="10"/>
      <name val="Calibri"/>
      <family val="2"/>
    </font>
    <font>
      <vertAlign val="superscript"/>
      <sz val="10"/>
      <name val="Calibri"/>
      <family val="2"/>
    </font>
    <font>
      <b/>
      <u val="single"/>
      <sz val="11"/>
      <name val="Calibri"/>
      <family val="2"/>
    </font>
    <font>
      <b/>
      <vertAlign val="superscript"/>
      <sz val="12"/>
      <name val="Calibri"/>
      <family val="2"/>
    </font>
    <font>
      <i/>
      <sz val="10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4"/>
      <color indexed="8"/>
      <name val="Calibri"/>
      <family val="2"/>
    </font>
    <font>
      <b/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5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1" fillId="32" borderId="7" applyNumberFormat="0" applyFont="0" applyAlignment="0" applyProtection="0"/>
    <xf numFmtId="0" fontId="77" fillId="27" borderId="8" applyNumberFormat="0" applyAlignment="0" applyProtection="0"/>
    <xf numFmtId="9" fontId="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31" fillId="0" borderId="0">
      <alignment/>
      <protection/>
    </xf>
  </cellStyleXfs>
  <cellXfs count="254">
    <xf numFmtId="0" fontId="0" fillId="0" borderId="0" xfId="0" applyFont="1" applyAlignment="1">
      <alignment/>
    </xf>
    <xf numFmtId="0" fontId="10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4" fillId="33" borderId="0" xfId="0" applyFont="1" applyFill="1" applyAlignment="1">
      <alignment horizontal="left"/>
    </xf>
    <xf numFmtId="0" fontId="15" fillId="33" borderId="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justify"/>
    </xf>
    <xf numFmtId="0" fontId="7" fillId="33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 vertical="top" wrapText="1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top" wrapText="1"/>
    </xf>
    <xf numFmtId="0" fontId="9" fillId="33" borderId="11" xfId="0" applyFont="1" applyFill="1" applyBorder="1" applyAlignment="1">
      <alignment horizontal="left" vertical="top" wrapText="1"/>
    </xf>
    <xf numFmtId="0" fontId="81" fillId="33" borderId="10" xfId="0" applyFont="1" applyFill="1" applyBorder="1" applyAlignment="1">
      <alignment horizontal="left" vertical="top" wrapText="1"/>
    </xf>
    <xf numFmtId="0" fontId="81" fillId="33" borderId="11" xfId="0" applyFont="1" applyFill="1" applyBorder="1" applyAlignment="1">
      <alignment horizontal="left" vertical="top" wrapText="1"/>
    </xf>
    <xf numFmtId="0" fontId="81" fillId="33" borderId="11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1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top" wrapText="1"/>
    </xf>
    <xf numFmtId="0" fontId="7" fillId="34" borderId="12" xfId="0" applyFont="1" applyFill="1" applyBorder="1" applyAlignment="1">
      <alignment horizontal="center" vertical="top" wrapText="1"/>
    </xf>
    <xf numFmtId="0" fontId="22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left" vertical="center" wrapText="1"/>
    </xf>
    <xf numFmtId="2" fontId="8" fillId="34" borderId="12" xfId="0" applyNumberFormat="1" applyFont="1" applyFill="1" applyBorder="1" applyAlignment="1">
      <alignment horizontal="center" vertical="center" wrapText="1"/>
    </xf>
    <xf numFmtId="2" fontId="8" fillId="34" borderId="13" xfId="0" applyNumberFormat="1" applyFont="1" applyFill="1" applyBorder="1" applyAlignment="1">
      <alignment horizontal="center" vertical="center" wrapText="1"/>
    </xf>
    <xf numFmtId="2" fontId="8" fillId="34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justify"/>
    </xf>
    <xf numFmtId="0" fontId="22" fillId="0" borderId="0" xfId="0" applyFont="1" applyAlignment="1">
      <alignment/>
    </xf>
    <xf numFmtId="0" fontId="35" fillId="0" borderId="0" xfId="0" applyFont="1" applyAlignment="1">
      <alignment/>
    </xf>
    <xf numFmtId="0" fontId="79" fillId="0" borderId="0" xfId="0" applyFont="1" applyAlignment="1">
      <alignment/>
    </xf>
    <xf numFmtId="0" fontId="0" fillId="0" borderId="0" xfId="0" applyFont="1" applyAlignment="1">
      <alignment/>
    </xf>
    <xf numFmtId="0" fontId="2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4" borderId="13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/>
    </xf>
    <xf numFmtId="0" fontId="37" fillId="33" borderId="0" xfId="0" applyFont="1" applyFill="1" applyAlignment="1">
      <alignment/>
    </xf>
    <xf numFmtId="0" fontId="8" fillId="33" borderId="19" xfId="0" applyFont="1" applyFill="1" applyBorder="1" applyAlignment="1">
      <alignment/>
    </xf>
    <xf numFmtId="0" fontId="39" fillId="33" borderId="0" xfId="53" applyFont="1" applyFill="1" applyAlignment="1" applyProtection="1">
      <alignment/>
      <protection/>
    </xf>
    <xf numFmtId="0" fontId="40" fillId="33" borderId="0" xfId="0" applyFont="1" applyFill="1" applyAlignment="1">
      <alignment/>
    </xf>
    <xf numFmtId="0" fontId="82" fillId="0" borderId="0" xfId="0" applyFont="1" applyAlignment="1">
      <alignment/>
    </xf>
    <xf numFmtId="190" fontId="8" fillId="34" borderId="12" xfId="0" applyNumberFormat="1" applyFont="1" applyFill="1" applyBorder="1" applyAlignment="1">
      <alignment horizontal="center" vertical="top" wrapText="1"/>
    </xf>
    <xf numFmtId="0" fontId="7" fillId="34" borderId="12" xfId="0" applyNumberFormat="1" applyFont="1" applyFill="1" applyBorder="1" applyAlignment="1">
      <alignment horizontal="center" vertical="top" wrapText="1"/>
    </xf>
    <xf numFmtId="2" fontId="7" fillId="34" borderId="12" xfId="0" applyNumberFormat="1" applyFont="1" applyFill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79" fillId="0" borderId="0" xfId="0" applyFont="1" applyAlignment="1">
      <alignment/>
    </xf>
    <xf numFmtId="0" fontId="41" fillId="0" borderId="0" xfId="53" applyFont="1" applyAlignment="1" applyProtection="1">
      <alignment/>
      <protection/>
    </xf>
    <xf numFmtId="0" fontId="34" fillId="0" borderId="0" xfId="0" applyFont="1" applyAlignment="1">
      <alignment/>
    </xf>
    <xf numFmtId="0" fontId="62" fillId="0" borderId="0" xfId="0" applyFont="1" applyAlignment="1">
      <alignment/>
    </xf>
    <xf numFmtId="0" fontId="8" fillId="0" borderId="17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4" fillId="0" borderId="0" xfId="0" applyFont="1" applyFill="1" applyAlignment="1">
      <alignment horizontal="left"/>
    </xf>
    <xf numFmtId="0" fontId="34" fillId="0" borderId="0" xfId="0" applyFont="1" applyFill="1" applyAlignment="1">
      <alignment/>
    </xf>
    <xf numFmtId="1" fontId="8" fillId="34" borderId="13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left"/>
    </xf>
    <xf numFmtId="0" fontId="22" fillId="33" borderId="13" xfId="0" applyFont="1" applyFill="1" applyBorder="1" applyAlignment="1">
      <alignment/>
    </xf>
    <xf numFmtId="0" fontId="22" fillId="0" borderId="11" xfId="0" applyFont="1" applyBorder="1" applyAlignment="1">
      <alignment/>
    </xf>
    <xf numFmtId="0" fontId="8" fillId="33" borderId="11" xfId="0" applyFont="1" applyFill="1" applyBorder="1" applyAlignment="1">
      <alignment horizontal="left" vertical="center" wrapText="1"/>
    </xf>
    <xf numFmtId="0" fontId="22" fillId="33" borderId="11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" fontId="8" fillId="34" borderId="14" xfId="0" applyNumberFormat="1" applyFont="1" applyFill="1" applyBorder="1" applyAlignment="1">
      <alignment horizontal="center" vertical="center" wrapText="1"/>
    </xf>
    <xf numFmtId="1" fontId="8" fillId="34" borderId="22" xfId="0" applyNumberFormat="1" applyFont="1" applyFill="1" applyBorder="1" applyAlignment="1">
      <alignment horizontal="center" vertical="center" wrapText="1"/>
    </xf>
    <xf numFmtId="1" fontId="8" fillId="34" borderId="23" xfId="0" applyNumberFormat="1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" fontId="9" fillId="34" borderId="24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left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left" vertical="center" wrapText="1"/>
    </xf>
    <xf numFmtId="2" fontId="9" fillId="34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 quotePrefix="1">
      <alignment/>
    </xf>
    <xf numFmtId="0" fontId="8" fillId="33" borderId="0" xfId="0" applyFont="1" applyFill="1" applyAlignment="1">
      <alignment/>
    </xf>
    <xf numFmtId="0" fontId="8" fillId="33" borderId="11" xfId="0" applyFont="1" applyFill="1" applyBorder="1" applyAlignment="1">
      <alignment horizontal="left" vertical="top" wrapText="1"/>
    </xf>
    <xf numFmtId="0" fontId="83" fillId="33" borderId="11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/>
    </xf>
    <xf numFmtId="0" fontId="13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22" fillId="34" borderId="0" xfId="0" applyFont="1" applyFill="1" applyAlignment="1">
      <alignment horizontal="center" vertical="top" wrapText="1"/>
    </xf>
    <xf numFmtId="0" fontId="22" fillId="34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26" xfId="0" applyFont="1" applyFill="1" applyBorder="1" applyAlignment="1">
      <alignment horizontal="center" vertical="center" wrapText="1"/>
    </xf>
    <xf numFmtId="0" fontId="38" fillId="33" borderId="27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left" vertical="center" wrapText="1"/>
    </xf>
    <xf numFmtId="0" fontId="38" fillId="33" borderId="26" xfId="0" applyFont="1" applyFill="1" applyBorder="1" applyAlignment="1">
      <alignment horizontal="left" vertical="center" wrapText="1"/>
    </xf>
    <xf numFmtId="0" fontId="38" fillId="33" borderId="27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 vertical="top" wrapText="1"/>
    </xf>
    <xf numFmtId="0" fontId="9" fillId="34" borderId="18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1" fillId="0" borderId="18" xfId="0" applyFont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8" xfId="0" applyFont="1" applyFill="1" applyBorder="1" applyAlignment="1">
      <alignment horizontal="left" vertical="center" wrapText="1"/>
    </xf>
    <xf numFmtId="0" fontId="36" fillId="33" borderId="0" xfId="0" applyFont="1" applyFill="1" applyAlignment="1">
      <alignment horizontal="center"/>
    </xf>
    <xf numFmtId="0" fontId="24" fillId="33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top" wrapText="1"/>
    </xf>
    <xf numFmtId="0" fontId="4" fillId="34" borderId="18" xfId="0" applyFont="1" applyFill="1" applyBorder="1" applyAlignment="1">
      <alignment horizontal="left" vertical="top" wrapText="1"/>
    </xf>
    <xf numFmtId="0" fontId="9" fillId="34" borderId="13" xfId="0" applyFont="1" applyFill="1" applyBorder="1" applyAlignment="1">
      <alignment horizontal="left" vertical="top" wrapText="1"/>
    </xf>
    <xf numFmtId="0" fontId="9" fillId="34" borderId="17" xfId="0" applyFont="1" applyFill="1" applyBorder="1" applyAlignment="1">
      <alignment horizontal="left" vertical="top" wrapText="1"/>
    </xf>
    <xf numFmtId="0" fontId="9" fillId="34" borderId="18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8" fillId="33" borderId="0" xfId="0" applyFont="1" applyFill="1" applyAlignment="1">
      <alignment horizontal="left" wrapText="1"/>
    </xf>
    <xf numFmtId="0" fontId="22" fillId="0" borderId="0" xfId="0" applyFont="1" applyAlignment="1">
      <alignment/>
    </xf>
    <xf numFmtId="0" fontId="24" fillId="34" borderId="0" xfId="0" applyFont="1" applyFill="1" applyAlignment="1">
      <alignment horizontal="center"/>
    </xf>
    <xf numFmtId="0" fontId="8" fillId="33" borderId="13" xfId="0" applyFont="1" applyFill="1" applyBorder="1" applyAlignment="1">
      <alignment horizontal="center" vertical="top" wrapText="1"/>
    </xf>
    <xf numFmtId="0" fontId="8" fillId="33" borderId="17" xfId="0" applyFont="1" applyFill="1" applyBorder="1" applyAlignment="1">
      <alignment horizontal="center" vertical="top" wrapText="1"/>
    </xf>
    <xf numFmtId="0" fontId="8" fillId="33" borderId="18" xfId="0" applyFont="1" applyFill="1" applyBorder="1" applyAlignment="1">
      <alignment horizontal="center" vertical="top" wrapText="1"/>
    </xf>
    <xf numFmtId="0" fontId="8" fillId="35" borderId="17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/>
    </xf>
    <xf numFmtId="0" fontId="8" fillId="35" borderId="15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 horizontal="center" vertical="center" wrapText="1"/>
    </xf>
    <xf numFmtId="0" fontId="22" fillId="35" borderId="12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7" xfId="0" applyFont="1" applyFill="1" applyBorder="1" applyAlignment="1">
      <alignment horizontal="center" vertical="top" wrapText="1"/>
    </xf>
    <xf numFmtId="0" fontId="7" fillId="33" borderId="18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20" fillId="34" borderId="0" xfId="0" applyFont="1" applyFill="1" applyAlignment="1">
      <alignment horizontal="center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top" wrapText="1"/>
    </xf>
    <xf numFmtId="0" fontId="7" fillId="34" borderId="18" xfId="0" applyFont="1" applyFill="1" applyBorder="1" applyAlignment="1">
      <alignment horizontal="center" vertical="top" wrapText="1"/>
    </xf>
    <xf numFmtId="0" fontId="34" fillId="33" borderId="28" xfId="0" applyFont="1" applyFill="1" applyBorder="1" applyAlignment="1">
      <alignment horizontal="justify"/>
    </xf>
    <xf numFmtId="0" fontId="8" fillId="33" borderId="0" xfId="0" applyFont="1" applyFill="1" applyAlignment="1">
      <alignment horizontal="justify"/>
    </xf>
    <xf numFmtId="0" fontId="4" fillId="35" borderId="13" xfId="0" applyFont="1" applyFill="1" applyBorder="1" applyAlignment="1">
      <alignment horizontal="center" vertical="top" wrapText="1"/>
    </xf>
    <xf numFmtId="0" fontId="0" fillId="35" borderId="17" xfId="0" applyFill="1" applyBorder="1" applyAlignment="1">
      <alignment horizontal="center" vertical="top" wrapText="1"/>
    </xf>
    <xf numFmtId="0" fontId="0" fillId="35" borderId="18" xfId="0" applyFill="1" applyBorder="1" applyAlignment="1">
      <alignment horizontal="center" vertical="top" wrapText="1"/>
    </xf>
    <xf numFmtId="0" fontId="28" fillId="33" borderId="25" xfId="0" applyFont="1" applyFill="1" applyBorder="1" applyAlignment="1">
      <alignment horizontal="left"/>
    </xf>
    <xf numFmtId="0" fontId="28" fillId="33" borderId="26" xfId="0" applyFont="1" applyFill="1" applyBorder="1" applyAlignment="1">
      <alignment horizontal="left"/>
    </xf>
    <xf numFmtId="0" fontId="28" fillId="33" borderId="27" xfId="0" applyFont="1" applyFill="1" applyBorder="1" applyAlignment="1">
      <alignment horizontal="left"/>
    </xf>
    <xf numFmtId="0" fontId="84" fillId="33" borderId="25" xfId="0" applyFont="1" applyFill="1" applyBorder="1" applyAlignment="1">
      <alignment horizontal="left" wrapText="1"/>
    </xf>
    <xf numFmtId="0" fontId="84" fillId="33" borderId="26" xfId="0" applyFont="1" applyFill="1" applyBorder="1" applyAlignment="1">
      <alignment horizontal="left" wrapText="1"/>
    </xf>
    <xf numFmtId="0" fontId="84" fillId="33" borderId="27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0" fillId="0" borderId="0" xfId="0" applyAlignment="1">
      <alignment/>
    </xf>
    <xf numFmtId="0" fontId="3" fillId="33" borderId="0" xfId="0" applyFont="1" applyFill="1" applyBorder="1" applyAlignment="1">
      <alignment horizontal="justify"/>
    </xf>
    <xf numFmtId="0" fontId="7" fillId="33" borderId="0" xfId="0" applyFont="1" applyFill="1" applyBorder="1" applyAlignment="1">
      <alignment horizontal="justify"/>
    </xf>
    <xf numFmtId="0" fontId="0" fillId="0" borderId="0" xfId="0" applyAlignment="1">
      <alignment horizontal="justify"/>
    </xf>
    <xf numFmtId="0" fontId="36" fillId="34" borderId="0" xfId="0" applyFont="1" applyFill="1" applyAlignment="1">
      <alignment horizontal="center" wrapText="1"/>
    </xf>
    <xf numFmtId="0" fontId="24" fillId="34" borderId="0" xfId="0" applyFont="1" applyFill="1" applyAlignment="1">
      <alignment horizontal="center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4" fillId="35" borderId="13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wrapText="1"/>
    </xf>
    <xf numFmtId="0" fontId="23" fillId="33" borderId="0" xfId="0" applyFont="1" applyFill="1" applyAlignment="1">
      <alignment horizontal="left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2" fillId="0" borderId="0" xfId="0" applyFont="1" applyAlignment="1">
      <alignment horizontal="left" vertical="top" wrapText="1"/>
    </xf>
    <xf numFmtId="0" fontId="9" fillId="35" borderId="13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35" borderId="17" xfId="0" applyFont="1" applyFill="1" applyBorder="1" applyAlignment="1">
      <alignment horizontal="center" vertical="top" wrapText="1"/>
    </xf>
    <xf numFmtId="0" fontId="22" fillId="35" borderId="18" xfId="0" applyFont="1" applyFill="1" applyBorder="1" applyAlignment="1">
      <alignment horizontal="center" vertical="top" wrapText="1"/>
    </xf>
    <xf numFmtId="0" fontId="34" fillId="35" borderId="17" xfId="0" applyFont="1" applyFill="1" applyBorder="1" applyAlignment="1">
      <alignment horizontal="center" vertical="top" wrapText="1"/>
    </xf>
    <xf numFmtId="0" fontId="34" fillId="35" borderId="18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7" xfId="0" applyFont="1" applyFill="1" applyBorder="1" applyAlignment="1">
      <alignment horizontal="left" vertical="top" wrapText="1"/>
    </xf>
    <xf numFmtId="0" fontId="8" fillId="33" borderId="18" xfId="0" applyFont="1" applyFill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</cellStyles>
  <tableStyles count="1" defaultTableStyle="TableStyleMedium9" defaultPivotStyle="PivotStyleLight16">
    <tableStyle name="Styl tabulky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PageLayoutView="0" workbookViewId="0" topLeftCell="A1">
      <selection activeCell="A20" sqref="A20:O20"/>
    </sheetView>
  </sheetViews>
  <sheetFormatPr defaultColWidth="9.140625" defaultRowHeight="15"/>
  <cols>
    <col min="1" max="16384" width="9.140625" style="2" customWidth="1"/>
  </cols>
  <sheetData>
    <row r="1" ht="15.75">
      <c r="A1" s="1"/>
    </row>
    <row r="2" ht="15.75">
      <c r="A2" s="1"/>
    </row>
    <row r="3" ht="15.75">
      <c r="A3" s="1"/>
    </row>
    <row r="4" spans="1:15" ht="18.75">
      <c r="A4" s="136" t="s">
        <v>3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ht="15.75">
      <c r="A5" s="3"/>
    </row>
    <row r="6" spans="1:15" ht="15.75">
      <c r="A6" s="135" t="s">
        <v>4</v>
      </c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15.75">
      <c r="A7" s="135" t="s">
        <v>5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</row>
    <row r="8" ht="15.75">
      <c r="A8" s="1"/>
    </row>
    <row r="9" spans="1:15" ht="15.75">
      <c r="A9" s="140" t="s">
        <v>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</row>
    <row r="10" ht="15.75">
      <c r="A10" s="3"/>
    </row>
    <row r="11" ht="15.75">
      <c r="A11" s="3"/>
    </row>
    <row r="12" spans="1:15" ht="15.75">
      <c r="A12" s="142" t="s">
        <v>23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ht="15">
      <c r="A13" s="141" t="s">
        <v>135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ht="15.75">
      <c r="A14" s="4"/>
    </row>
    <row r="15" ht="19.5">
      <c r="A15" s="5"/>
    </row>
    <row r="16" ht="18.75">
      <c r="A16" s="6"/>
    </row>
    <row r="17" spans="1:15" ht="15.75">
      <c r="A17" s="140" t="s">
        <v>7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</row>
    <row r="18" ht="15.75">
      <c r="A18" s="1"/>
    </row>
    <row r="19" spans="1:15" ht="15">
      <c r="A19" s="139" t="s">
        <v>196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</row>
    <row r="20" spans="1:15" ht="58.5" customHeight="1">
      <c r="A20" s="138" t="s">
        <v>221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</row>
    <row r="21" ht="15">
      <c r="A21" s="7"/>
    </row>
    <row r="22" spans="1:15" ht="15">
      <c r="A22" s="137" t="s">
        <v>136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</row>
  </sheetData>
  <sheetProtection/>
  <mergeCells count="10">
    <mergeCell ref="A7:O7"/>
    <mergeCell ref="A4:O4"/>
    <mergeCell ref="A6:O6"/>
    <mergeCell ref="A22:O22"/>
    <mergeCell ref="A20:O20"/>
    <mergeCell ref="A19:O19"/>
    <mergeCell ref="A17:O17"/>
    <mergeCell ref="A13:O13"/>
    <mergeCell ref="A12:O12"/>
    <mergeCell ref="A9:O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"/>
  <sheetViews>
    <sheetView zoomScale="80" zoomScaleNormal="80" zoomScalePageLayoutView="0" workbookViewId="0" topLeftCell="A1">
      <selection activeCell="J7" sqref="J7:L7"/>
    </sheetView>
  </sheetViews>
  <sheetFormatPr defaultColWidth="9.140625" defaultRowHeight="15"/>
  <cols>
    <col min="1" max="1" width="23.8515625" style="76" customWidth="1"/>
    <col min="2" max="2" width="8.57421875" style="76" customWidth="1"/>
    <col min="3" max="3" width="6.140625" style="76" hidden="1" customWidth="1"/>
    <col min="4" max="4" width="10.140625" style="76" hidden="1" customWidth="1"/>
    <col min="5" max="5" width="3.8515625" style="76" hidden="1" customWidth="1"/>
    <col min="6" max="6" width="2.7109375" style="76" hidden="1" customWidth="1"/>
    <col min="7" max="7" width="10.28125" style="76" hidden="1" customWidth="1"/>
    <col min="8" max="8" width="0.5625" style="76" hidden="1" customWidth="1"/>
    <col min="9" max="9" width="41.00390625" style="76" customWidth="1"/>
    <col min="10" max="10" width="9.140625" style="76" customWidth="1"/>
    <col min="11" max="11" width="12.7109375" style="76" customWidth="1"/>
    <col min="12" max="12" width="21.7109375" style="76" customWidth="1"/>
    <col min="13" max="14" width="0.5625" style="76" hidden="1" customWidth="1"/>
    <col min="15" max="15" width="53.8515625" style="76" customWidth="1"/>
    <col min="16" max="18" width="11.28125" style="76" customWidth="1"/>
    <col min="19" max="16384" width="9.140625" style="76" customWidth="1"/>
  </cols>
  <sheetData>
    <row r="1" spans="1:18" ht="18.75">
      <c r="A1" s="173" t="s">
        <v>171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</row>
    <row r="2" ht="16.5" thickBot="1">
      <c r="A2" s="77"/>
    </row>
    <row r="3" spans="1:18" ht="171.75" customHeight="1" thickBot="1">
      <c r="A3" s="175" t="s">
        <v>8</v>
      </c>
      <c r="B3" s="176"/>
      <c r="C3" s="176"/>
      <c r="D3" s="176"/>
      <c r="E3" s="176"/>
      <c r="F3" s="177"/>
      <c r="G3" s="171" t="s">
        <v>9</v>
      </c>
      <c r="H3" s="171"/>
      <c r="I3" s="172"/>
      <c r="J3" s="170" t="s">
        <v>25</v>
      </c>
      <c r="K3" s="171"/>
      <c r="L3" s="172"/>
      <c r="M3" s="170" t="s">
        <v>26</v>
      </c>
      <c r="N3" s="171"/>
      <c r="O3" s="172"/>
      <c r="P3" s="170" t="s">
        <v>21</v>
      </c>
      <c r="Q3" s="171"/>
      <c r="R3" s="172"/>
    </row>
    <row r="4" spans="1:18" ht="357" customHeight="1" thickBot="1">
      <c r="A4" s="146" t="s">
        <v>46</v>
      </c>
      <c r="B4" s="147"/>
      <c r="C4" s="147"/>
      <c r="D4" s="147"/>
      <c r="E4" s="147"/>
      <c r="F4" s="148"/>
      <c r="G4" s="161" t="s">
        <v>212</v>
      </c>
      <c r="H4" s="156"/>
      <c r="I4" s="157"/>
      <c r="J4" s="161" t="s">
        <v>211</v>
      </c>
      <c r="K4" s="156"/>
      <c r="L4" s="157"/>
      <c r="M4" s="161" t="s">
        <v>210</v>
      </c>
      <c r="N4" s="156"/>
      <c r="O4" s="157"/>
      <c r="P4" s="161" t="s">
        <v>164</v>
      </c>
      <c r="Q4" s="156"/>
      <c r="R4" s="157"/>
    </row>
    <row r="5" spans="1:18" ht="69.75" customHeight="1" thickBot="1">
      <c r="A5" s="146" t="s">
        <v>51</v>
      </c>
      <c r="B5" s="147"/>
      <c r="C5" s="147"/>
      <c r="D5" s="147"/>
      <c r="E5" s="147"/>
      <c r="F5" s="148"/>
      <c r="G5" s="162" t="s">
        <v>0</v>
      </c>
      <c r="H5" s="163"/>
      <c r="I5" s="164"/>
      <c r="J5" s="162" t="s">
        <v>0</v>
      </c>
      <c r="K5" s="163"/>
      <c r="L5" s="164"/>
      <c r="M5" s="162" t="s">
        <v>0</v>
      </c>
      <c r="N5" s="163"/>
      <c r="O5" s="164"/>
      <c r="P5" s="162" t="s">
        <v>0</v>
      </c>
      <c r="Q5" s="163"/>
      <c r="R5" s="164"/>
    </row>
    <row r="6" spans="1:18" ht="274.5" customHeight="1" thickBot="1">
      <c r="A6" s="146" t="s">
        <v>55</v>
      </c>
      <c r="B6" s="165"/>
      <c r="C6" s="165"/>
      <c r="D6" s="165"/>
      <c r="E6" s="165"/>
      <c r="F6" s="166"/>
      <c r="G6" s="180" t="s">
        <v>219</v>
      </c>
      <c r="H6" s="181"/>
      <c r="I6" s="182"/>
      <c r="J6" s="161" t="s">
        <v>199</v>
      </c>
      <c r="K6" s="156"/>
      <c r="L6" s="156"/>
      <c r="M6" s="178" t="s">
        <v>179</v>
      </c>
      <c r="N6" s="178"/>
      <c r="O6" s="179"/>
      <c r="P6" s="161" t="s">
        <v>215</v>
      </c>
      <c r="Q6" s="156"/>
      <c r="R6" s="157"/>
    </row>
    <row r="7" spans="1:18" ht="359.25" customHeight="1" thickBot="1">
      <c r="A7" s="146" t="s">
        <v>89</v>
      </c>
      <c r="B7" s="147"/>
      <c r="C7" s="147"/>
      <c r="D7" s="147"/>
      <c r="E7" s="147"/>
      <c r="F7" s="148"/>
      <c r="G7" s="161" t="s">
        <v>200</v>
      </c>
      <c r="H7" s="156"/>
      <c r="I7" s="157"/>
      <c r="J7" s="161" t="s">
        <v>198</v>
      </c>
      <c r="K7" s="156"/>
      <c r="L7" s="157"/>
      <c r="M7" s="161" t="s">
        <v>154</v>
      </c>
      <c r="N7" s="156"/>
      <c r="O7" s="157"/>
      <c r="P7" s="161" t="s">
        <v>216</v>
      </c>
      <c r="Q7" s="156"/>
      <c r="R7" s="157"/>
    </row>
    <row r="8" spans="1:18" ht="63.75" customHeight="1" thickBot="1">
      <c r="A8" s="146" t="s">
        <v>112</v>
      </c>
      <c r="B8" s="147"/>
      <c r="C8" s="147"/>
      <c r="D8" s="147"/>
      <c r="E8" s="147"/>
      <c r="F8" s="148"/>
      <c r="G8" s="162" t="s">
        <v>0</v>
      </c>
      <c r="H8" s="163"/>
      <c r="I8" s="164"/>
      <c r="J8" s="162" t="s">
        <v>0</v>
      </c>
      <c r="K8" s="163"/>
      <c r="L8" s="164"/>
      <c r="M8" s="162" t="s">
        <v>0</v>
      </c>
      <c r="N8" s="163"/>
      <c r="O8" s="164"/>
      <c r="P8" s="162" t="s">
        <v>0</v>
      </c>
      <c r="Q8" s="163"/>
      <c r="R8" s="164"/>
    </row>
    <row r="9" spans="1:18" ht="328.5" customHeight="1" thickBot="1">
      <c r="A9" s="146" t="s">
        <v>133</v>
      </c>
      <c r="B9" s="165"/>
      <c r="C9" s="165"/>
      <c r="D9" s="165"/>
      <c r="E9" s="165"/>
      <c r="F9" s="166"/>
      <c r="G9" s="78"/>
      <c r="H9" s="79"/>
      <c r="I9" s="80" t="s">
        <v>213</v>
      </c>
      <c r="J9" s="161" t="s">
        <v>214</v>
      </c>
      <c r="K9" s="167"/>
      <c r="L9" s="168"/>
      <c r="M9" s="78"/>
      <c r="N9" s="156" t="s">
        <v>179</v>
      </c>
      <c r="O9" s="169"/>
      <c r="P9" s="161" t="s">
        <v>164</v>
      </c>
      <c r="Q9" s="156"/>
      <c r="R9" s="157"/>
    </row>
    <row r="10" spans="1:18" ht="373.5" customHeight="1" thickBot="1">
      <c r="A10" s="146" t="s">
        <v>137</v>
      </c>
      <c r="B10" s="147"/>
      <c r="C10" s="147"/>
      <c r="D10" s="147"/>
      <c r="E10" s="147"/>
      <c r="F10" s="148"/>
      <c r="G10" s="155" t="s">
        <v>208</v>
      </c>
      <c r="H10" s="159"/>
      <c r="I10" s="160"/>
      <c r="J10" s="155" t="s">
        <v>201</v>
      </c>
      <c r="K10" s="159"/>
      <c r="L10" s="160"/>
      <c r="M10" s="155" t="s">
        <v>220</v>
      </c>
      <c r="N10" s="156"/>
      <c r="O10" s="157"/>
      <c r="P10" s="161" t="s">
        <v>209</v>
      </c>
      <c r="Q10" s="156"/>
      <c r="R10" s="157"/>
    </row>
    <row r="11" spans="1:18" ht="90.75" customHeight="1">
      <c r="A11" s="71"/>
      <c r="B11" s="90"/>
      <c r="C11" s="90"/>
      <c r="D11" s="90"/>
      <c r="E11" s="90"/>
      <c r="F11" s="90"/>
      <c r="G11" s="132"/>
      <c r="H11" s="132"/>
      <c r="I11" s="132"/>
      <c r="J11" s="90"/>
      <c r="K11" s="90"/>
      <c r="L11" s="90"/>
      <c r="M11" s="90"/>
      <c r="N11" s="90"/>
      <c r="O11" s="90"/>
      <c r="P11" s="90"/>
      <c r="Q11" s="90"/>
      <c r="R11" s="90"/>
    </row>
    <row r="12" spans="1:18" s="82" customFormat="1" ht="46.5" customHeight="1">
      <c r="A12" s="81" t="s">
        <v>10</v>
      </c>
      <c r="B12" s="158" t="s">
        <v>11</v>
      </c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</row>
    <row r="13" spans="1:18" s="82" customFormat="1" ht="47.25" customHeight="1">
      <c r="A13" s="149" t="s">
        <v>12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1"/>
    </row>
    <row r="14" spans="1:18" s="82" customFormat="1" ht="45.75" customHeight="1">
      <c r="A14" s="81" t="s">
        <v>13</v>
      </c>
      <c r="B14" s="158" t="s">
        <v>14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</row>
    <row r="15" spans="1:18" s="82" customFormat="1" ht="42" customHeight="1">
      <c r="A15" s="149" t="s">
        <v>24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1"/>
    </row>
    <row r="16" spans="1:18" s="82" customFormat="1" ht="36.75" customHeight="1">
      <c r="A16" s="81" t="s">
        <v>15</v>
      </c>
      <c r="B16" s="152" t="s">
        <v>16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4"/>
    </row>
    <row r="17" spans="1:18" s="82" customFormat="1" ht="49.5" customHeight="1">
      <c r="A17" s="149" t="s">
        <v>27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1"/>
    </row>
    <row r="18" spans="1:18" s="82" customFormat="1" ht="30" customHeight="1">
      <c r="A18" s="81" t="s">
        <v>17</v>
      </c>
      <c r="B18" s="152" t="s">
        <v>18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4"/>
    </row>
    <row r="19" spans="1:18" s="82" customFormat="1" ht="42" customHeight="1">
      <c r="A19" s="149" t="s">
        <v>22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1"/>
    </row>
    <row r="20" spans="1:18" s="82" customFormat="1" ht="29.2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1:18" s="82" customFormat="1" ht="47.25" customHeight="1">
      <c r="A21" s="143" t="s">
        <v>134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5"/>
    </row>
    <row r="22" s="82" customFormat="1" ht="12.75"/>
    <row r="23" s="82" customFormat="1" ht="12.75">
      <c r="A23" s="84"/>
    </row>
    <row r="24" s="82" customFormat="1" ht="12.75"/>
    <row r="25" s="82" customFormat="1" ht="12.75"/>
    <row r="26" spans="1:18" s="82" customFormat="1" ht="15.75">
      <c r="A26" s="8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s="82" customFormat="1" ht="1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</row>
  </sheetData>
  <sheetProtection/>
  <mergeCells count="49">
    <mergeCell ref="A5:F5"/>
    <mergeCell ref="J5:L5"/>
    <mergeCell ref="G5:I5"/>
    <mergeCell ref="G7:I7"/>
    <mergeCell ref="J7:L7"/>
    <mergeCell ref="A8:F8"/>
    <mergeCell ref="A7:F7"/>
    <mergeCell ref="A6:F6"/>
    <mergeCell ref="G6:I6"/>
    <mergeCell ref="J6:L6"/>
    <mergeCell ref="P4:R4"/>
    <mergeCell ref="P3:R3"/>
    <mergeCell ref="M5:O5"/>
    <mergeCell ref="P5:R5"/>
    <mergeCell ref="M8:O8"/>
    <mergeCell ref="P8:R8"/>
    <mergeCell ref="P7:R7"/>
    <mergeCell ref="M6:O6"/>
    <mergeCell ref="P6:R6"/>
    <mergeCell ref="J3:L3"/>
    <mergeCell ref="M3:O3"/>
    <mergeCell ref="M7:O7"/>
    <mergeCell ref="A1:R1"/>
    <mergeCell ref="A4:F4"/>
    <mergeCell ref="G4:I4"/>
    <mergeCell ref="G3:I3"/>
    <mergeCell ref="A3:F3"/>
    <mergeCell ref="J4:L4"/>
    <mergeCell ref="M4:O4"/>
    <mergeCell ref="B12:R12"/>
    <mergeCell ref="G10:I10"/>
    <mergeCell ref="J10:L10"/>
    <mergeCell ref="P10:R10"/>
    <mergeCell ref="J8:L8"/>
    <mergeCell ref="G8:I8"/>
    <mergeCell ref="A9:F9"/>
    <mergeCell ref="J9:L9"/>
    <mergeCell ref="N9:O9"/>
    <mergeCell ref="P9:R9"/>
    <mergeCell ref="A21:R21"/>
    <mergeCell ref="A10:F10"/>
    <mergeCell ref="A19:R19"/>
    <mergeCell ref="B18:R18"/>
    <mergeCell ref="A17:R17"/>
    <mergeCell ref="B16:R16"/>
    <mergeCell ref="M10:O10"/>
    <mergeCell ref="A15:R15"/>
    <mergeCell ref="B14:R14"/>
    <mergeCell ref="A13:R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PageLayoutView="0" workbookViewId="0" topLeftCell="A1">
      <selection activeCell="G43" sqref="G43"/>
    </sheetView>
  </sheetViews>
  <sheetFormatPr defaultColWidth="9.140625" defaultRowHeight="15"/>
  <cols>
    <col min="1" max="1" width="4.7109375" style="0" customWidth="1"/>
    <col min="2" max="2" width="22.7109375" style="0" customWidth="1"/>
    <col min="3" max="3" width="15.7109375" style="0" customWidth="1"/>
    <col min="4" max="4" width="13.140625" style="0" bestFit="1" customWidth="1"/>
    <col min="5" max="9" width="10.7109375" style="0" bestFit="1" customWidth="1"/>
    <col min="10" max="10" width="9.57421875" style="0" bestFit="1" customWidth="1"/>
    <col min="11" max="14" width="10.7109375" style="0" bestFit="1" customWidth="1"/>
    <col min="15" max="15" width="10.421875" style="0" customWidth="1"/>
    <col min="16" max="18" width="10.7109375" style="0" bestFit="1" customWidth="1"/>
  </cols>
  <sheetData>
    <row r="1" spans="1:18" ht="18.75">
      <c r="A1" s="76"/>
      <c r="B1" s="186" t="s">
        <v>172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5.75" thickBot="1">
      <c r="A2" s="76"/>
      <c r="B2" s="103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</row>
    <row r="3" spans="1:18" ht="16.5" thickBot="1">
      <c r="A3" s="104"/>
      <c r="B3" s="187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9"/>
    </row>
    <row r="4" spans="1:18" ht="16.5" thickBot="1">
      <c r="A4" s="105"/>
      <c r="B4" s="106"/>
      <c r="C4" s="59" t="s">
        <v>19</v>
      </c>
      <c r="D4" s="59">
        <v>1990</v>
      </c>
      <c r="E4" s="59">
        <v>1995</v>
      </c>
      <c r="F4" s="59">
        <v>2000</v>
      </c>
      <c r="G4" s="59">
        <v>2001</v>
      </c>
      <c r="H4" s="59">
        <v>2002</v>
      </c>
      <c r="I4" s="102">
        <v>2003</v>
      </c>
      <c r="J4" s="102">
        <v>2004</v>
      </c>
      <c r="K4" s="102">
        <v>2005</v>
      </c>
      <c r="L4" s="102">
        <v>2006</v>
      </c>
      <c r="M4" s="102">
        <v>2007</v>
      </c>
      <c r="N4" s="102">
        <v>2008</v>
      </c>
      <c r="O4" s="102">
        <v>2009</v>
      </c>
      <c r="P4" s="102">
        <v>2010</v>
      </c>
      <c r="Q4" s="102">
        <v>2011</v>
      </c>
      <c r="R4" s="15">
        <v>2012</v>
      </c>
    </row>
    <row r="5" spans="1:18" ht="16.5" thickBot="1">
      <c r="A5" s="190" t="s">
        <v>28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1"/>
    </row>
    <row r="6" spans="1:18" ht="97.5" customHeight="1" thickBot="1">
      <c r="A6" s="107">
        <v>1</v>
      </c>
      <c r="B6" s="108" t="s">
        <v>206</v>
      </c>
      <c r="C6" s="109" t="s">
        <v>29</v>
      </c>
      <c r="D6" s="110">
        <v>116115</v>
      </c>
      <c r="E6" s="110">
        <v>96897.32</v>
      </c>
      <c r="F6" s="110">
        <v>85940.36</v>
      </c>
      <c r="G6" s="110">
        <v>84735.97</v>
      </c>
      <c r="H6" s="110">
        <v>83716.49</v>
      </c>
      <c r="I6" s="110">
        <v>82356.56</v>
      </c>
      <c r="J6" s="111">
        <v>79361.39</v>
      </c>
      <c r="K6" s="111">
        <v>79472.43</v>
      </c>
      <c r="L6" s="111">
        <v>79273.45</v>
      </c>
      <c r="M6" s="111">
        <v>79985.33</v>
      </c>
      <c r="N6" s="111">
        <v>80272.26</v>
      </c>
      <c r="O6" s="111">
        <v>75400.38</v>
      </c>
      <c r="P6" s="111">
        <v>78955.53</v>
      </c>
      <c r="Q6" s="111">
        <v>75220.45</v>
      </c>
      <c r="R6" s="112">
        <v>72052.59</v>
      </c>
    </row>
    <row r="7" spans="1:18" ht="32.25" thickBot="1">
      <c r="A7" s="113">
        <v>2</v>
      </c>
      <c r="B7" s="64" t="s">
        <v>30</v>
      </c>
      <c r="C7" s="114" t="s">
        <v>29</v>
      </c>
      <c r="D7" s="115" t="s">
        <v>155</v>
      </c>
      <c r="E7" s="116" t="s">
        <v>155</v>
      </c>
      <c r="F7" s="116" t="s">
        <v>155</v>
      </c>
      <c r="G7" s="116" t="s">
        <v>155</v>
      </c>
      <c r="H7" s="116" t="s">
        <v>155</v>
      </c>
      <c r="I7" s="116" t="s">
        <v>155</v>
      </c>
      <c r="J7" s="116" t="s">
        <v>155</v>
      </c>
      <c r="K7" s="116" t="s">
        <v>155</v>
      </c>
      <c r="L7" s="116" t="s">
        <v>155</v>
      </c>
      <c r="M7" s="116" t="s">
        <v>155</v>
      </c>
      <c r="N7" s="116" t="s">
        <v>155</v>
      </c>
      <c r="O7" s="116" t="s">
        <v>155</v>
      </c>
      <c r="P7" s="116" t="s">
        <v>155</v>
      </c>
      <c r="Q7" s="116" t="s">
        <v>155</v>
      </c>
      <c r="R7" s="116" t="s">
        <v>155</v>
      </c>
    </row>
    <row r="8" spans="1:18" ht="79.5" thickBot="1">
      <c r="A8" s="63">
        <v>3</v>
      </c>
      <c r="B8" s="64" t="s">
        <v>156</v>
      </c>
      <c r="C8" s="114" t="s">
        <v>29</v>
      </c>
      <c r="D8" s="116" t="s">
        <v>155</v>
      </c>
      <c r="E8" s="116" t="s">
        <v>155</v>
      </c>
      <c r="F8" s="116" t="s">
        <v>155</v>
      </c>
      <c r="G8" s="116" t="s">
        <v>155</v>
      </c>
      <c r="H8" s="116" t="s">
        <v>155</v>
      </c>
      <c r="I8" s="116" t="s">
        <v>155</v>
      </c>
      <c r="J8" s="116" t="s">
        <v>155</v>
      </c>
      <c r="K8" s="117">
        <v>18525.08</v>
      </c>
      <c r="L8" s="117">
        <v>18715.02</v>
      </c>
      <c r="M8" s="117">
        <v>18874.63</v>
      </c>
      <c r="N8" s="117">
        <v>18427.13</v>
      </c>
      <c r="O8" s="117">
        <v>18184.2</v>
      </c>
      <c r="P8" s="117">
        <v>17262.7</v>
      </c>
      <c r="Q8" s="117">
        <v>16995.08</v>
      </c>
      <c r="R8" s="117">
        <v>16920.73</v>
      </c>
    </row>
    <row r="9" spans="1:18" ht="63.75" thickBot="1">
      <c r="A9" s="113">
        <v>4</v>
      </c>
      <c r="B9" s="118" t="s">
        <v>157</v>
      </c>
      <c r="C9" s="114" t="s">
        <v>29</v>
      </c>
      <c r="D9" s="116" t="s">
        <v>155</v>
      </c>
      <c r="E9" s="116" t="s">
        <v>155</v>
      </c>
      <c r="F9" s="116" t="s">
        <v>155</v>
      </c>
      <c r="G9" s="116" t="s">
        <v>155</v>
      </c>
      <c r="H9" s="116" t="s">
        <v>155</v>
      </c>
      <c r="I9" s="116" t="s">
        <v>155</v>
      </c>
      <c r="J9" s="116" t="s">
        <v>155</v>
      </c>
      <c r="K9" s="117">
        <v>2708.52</v>
      </c>
      <c r="L9" s="119">
        <v>2650.85</v>
      </c>
      <c r="M9" s="119">
        <v>2618.71</v>
      </c>
      <c r="N9" s="119">
        <v>2557.92</v>
      </c>
      <c r="O9" s="119">
        <v>2186.2</v>
      </c>
      <c r="P9" s="119">
        <v>2202.12</v>
      </c>
      <c r="Q9" s="119">
        <v>2024.31</v>
      </c>
      <c r="R9" s="119">
        <v>1573.46</v>
      </c>
    </row>
    <row r="10" spans="1:18" ht="79.5" thickBot="1">
      <c r="A10" s="120">
        <v>5</v>
      </c>
      <c r="B10" s="64" t="s">
        <v>158</v>
      </c>
      <c r="C10" s="114" t="s">
        <v>29</v>
      </c>
      <c r="D10" s="116" t="s">
        <v>155</v>
      </c>
      <c r="E10" s="116" t="s">
        <v>155</v>
      </c>
      <c r="F10" s="116" t="s">
        <v>155</v>
      </c>
      <c r="G10" s="116" t="s">
        <v>155</v>
      </c>
      <c r="H10" s="116" t="s">
        <v>155</v>
      </c>
      <c r="I10" s="116" t="s">
        <v>155</v>
      </c>
      <c r="J10" s="116" t="s">
        <v>155</v>
      </c>
      <c r="K10" s="117">
        <v>6475.16</v>
      </c>
      <c r="L10" s="119">
        <v>6316.4</v>
      </c>
      <c r="M10" s="119">
        <v>6612.63</v>
      </c>
      <c r="N10" s="119">
        <v>6046.16</v>
      </c>
      <c r="O10" s="119">
        <v>5333.77</v>
      </c>
      <c r="P10" s="119">
        <v>5648.72</v>
      </c>
      <c r="Q10" s="119">
        <v>5245.52</v>
      </c>
      <c r="R10" s="119">
        <v>5068.83</v>
      </c>
    </row>
    <row r="11" spans="1:18" ht="95.25" thickBot="1">
      <c r="A11" s="113">
        <v>6</v>
      </c>
      <c r="B11" s="64" t="s">
        <v>159</v>
      </c>
      <c r="C11" s="114" t="s">
        <v>29</v>
      </c>
      <c r="D11" s="116" t="s">
        <v>155</v>
      </c>
      <c r="E11" s="116" t="s">
        <v>155</v>
      </c>
      <c r="F11" s="116" t="s">
        <v>155</v>
      </c>
      <c r="G11" s="116" t="s">
        <v>155</v>
      </c>
      <c r="H11" s="116" t="s">
        <v>155</v>
      </c>
      <c r="I11" s="116" t="s">
        <v>155</v>
      </c>
      <c r="J11" s="116" t="s">
        <v>155</v>
      </c>
      <c r="K11" s="117">
        <v>41437.28</v>
      </c>
      <c r="L11" s="119">
        <v>43027.42</v>
      </c>
      <c r="M11" s="119">
        <v>43287.3</v>
      </c>
      <c r="N11" s="119">
        <v>44892.52</v>
      </c>
      <c r="O11" s="119">
        <v>41252.68</v>
      </c>
      <c r="P11" s="119">
        <v>46336.93</v>
      </c>
      <c r="Q11" s="119">
        <v>43244.7</v>
      </c>
      <c r="R11" s="119">
        <v>40994.68</v>
      </c>
    </row>
    <row r="12" spans="1:18" ht="63.75" thickBot="1">
      <c r="A12" s="113">
        <v>7</v>
      </c>
      <c r="B12" s="64" t="s">
        <v>31</v>
      </c>
      <c r="C12" s="114" t="s">
        <v>29</v>
      </c>
      <c r="D12" s="116" t="s">
        <v>155</v>
      </c>
      <c r="E12" s="116" t="s">
        <v>155</v>
      </c>
      <c r="F12" s="116" t="s">
        <v>155</v>
      </c>
      <c r="G12" s="116" t="s">
        <v>155</v>
      </c>
      <c r="H12" s="116" t="s">
        <v>155</v>
      </c>
      <c r="I12" s="116" t="s">
        <v>155</v>
      </c>
      <c r="J12" s="116" t="s">
        <v>155</v>
      </c>
      <c r="K12" s="119">
        <f>K6-K8-K9-K10-K11</f>
        <v>10326.39</v>
      </c>
      <c r="L12" s="119">
        <f aca="true" t="shared" si="0" ref="L12:R12">L6-L8-L9-L10-L11</f>
        <v>8563.759999999995</v>
      </c>
      <c r="M12" s="119">
        <f t="shared" si="0"/>
        <v>8592.059999999998</v>
      </c>
      <c r="N12" s="119">
        <f t="shared" si="0"/>
        <v>8348.529999999992</v>
      </c>
      <c r="O12" s="119">
        <f t="shared" si="0"/>
        <v>8443.530000000006</v>
      </c>
      <c r="P12" s="119">
        <f t="shared" si="0"/>
        <v>7505.059999999998</v>
      </c>
      <c r="Q12" s="119">
        <f t="shared" si="0"/>
        <v>7710.8399999999965</v>
      </c>
      <c r="R12" s="119">
        <f t="shared" si="0"/>
        <v>7494.889999999999</v>
      </c>
    </row>
    <row r="13" spans="1:18" ht="15.75" thickBot="1">
      <c r="A13" s="120">
        <v>8</v>
      </c>
      <c r="B13" s="192" t="s">
        <v>32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4"/>
    </row>
    <row r="14" spans="1:18" ht="48" customHeight="1" thickBot="1">
      <c r="A14" s="107">
        <v>9</v>
      </c>
      <c r="B14" s="18" t="s">
        <v>33</v>
      </c>
      <c r="C14" s="59" t="s">
        <v>34</v>
      </c>
      <c r="D14" s="65">
        <v>1872.2783860369652</v>
      </c>
      <c r="E14" s="65">
        <v>1163.0306688788123</v>
      </c>
      <c r="F14" s="65">
        <v>1260.0577451571396</v>
      </c>
      <c r="G14" s="65">
        <v>1324.2196868454962</v>
      </c>
      <c r="H14" s="65">
        <v>1387.0362974984514</v>
      </c>
      <c r="I14" s="66">
        <v>1488.2324452767878</v>
      </c>
      <c r="J14" s="66">
        <v>1595.0272494190374</v>
      </c>
      <c r="K14" s="66">
        <v>1696.7291699738523</v>
      </c>
      <c r="L14" s="66">
        <v>1835.070828612238</v>
      </c>
      <c r="M14" s="66">
        <v>1991.6955957276648</v>
      </c>
      <c r="N14" s="66">
        <v>2096.218855093898</v>
      </c>
      <c r="O14" s="66">
        <v>1932.2759885260514</v>
      </c>
      <c r="P14" s="66">
        <v>2019.3003973785153</v>
      </c>
      <c r="Q14" s="66">
        <v>2105.948514099068</v>
      </c>
      <c r="R14" s="67">
        <v>2178.438915752895</v>
      </c>
    </row>
    <row r="15" spans="1:18" ht="63.75" thickBot="1">
      <c r="A15" s="107">
        <v>10</v>
      </c>
      <c r="B15" s="121" t="s">
        <v>35</v>
      </c>
      <c r="C15" s="70" t="s">
        <v>36</v>
      </c>
      <c r="D15" s="122">
        <f>D6/D14</f>
        <v>62.01802085948317</v>
      </c>
      <c r="E15" s="122">
        <f aca="true" t="shared" si="1" ref="E15:Q15">E6/E14</f>
        <v>83.31450115018136</v>
      </c>
      <c r="F15" s="122">
        <f t="shared" si="1"/>
        <v>68.20350918860669</v>
      </c>
      <c r="G15" s="122">
        <f t="shared" si="1"/>
        <v>63.989359803171844</v>
      </c>
      <c r="H15" s="122">
        <f t="shared" si="1"/>
        <v>60.356380111309576</v>
      </c>
      <c r="I15" s="122">
        <f t="shared" si="1"/>
        <v>55.33850593123104</v>
      </c>
      <c r="J15" s="122">
        <f t="shared" si="1"/>
        <v>49.755507329988305</v>
      </c>
      <c r="K15" s="122">
        <f t="shared" si="1"/>
        <v>46.838606541564154</v>
      </c>
      <c r="L15" s="122">
        <f t="shared" si="1"/>
        <v>43.19912276080924</v>
      </c>
      <c r="M15" s="122">
        <f t="shared" si="1"/>
        <v>40.15941500878672</v>
      </c>
      <c r="N15" s="122">
        <f t="shared" si="1"/>
        <v>38.29383549572369</v>
      </c>
      <c r="O15" s="122">
        <f t="shared" si="1"/>
        <v>39.02153752762603</v>
      </c>
      <c r="P15" s="122">
        <f t="shared" si="1"/>
        <v>39.10043800442034</v>
      </c>
      <c r="Q15" s="122">
        <f t="shared" si="1"/>
        <v>35.71808593439407</v>
      </c>
      <c r="R15" s="122">
        <f>R6/R14</f>
        <v>33.07533182544976</v>
      </c>
    </row>
    <row r="16" spans="1:18" ht="15.75" thickBot="1">
      <c r="A16" s="120">
        <v>11</v>
      </c>
      <c r="B16" s="195" t="s">
        <v>37</v>
      </c>
      <c r="C16" s="196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4"/>
    </row>
    <row r="17" spans="1:18" ht="51" thickBot="1">
      <c r="A17" s="107">
        <v>12</v>
      </c>
      <c r="B17" s="18" t="s">
        <v>207</v>
      </c>
      <c r="C17" s="59" t="s">
        <v>29</v>
      </c>
      <c r="D17" s="123">
        <v>78019</v>
      </c>
      <c r="E17" s="123">
        <v>62190.57</v>
      </c>
      <c r="F17" s="123">
        <v>66721.65</v>
      </c>
      <c r="G17" s="123">
        <v>65301.88</v>
      </c>
      <c r="H17" s="123">
        <v>66477.15</v>
      </c>
      <c r="I17" s="123">
        <v>63113.98</v>
      </c>
      <c r="J17" s="101">
        <v>62293.34</v>
      </c>
      <c r="K17" s="101">
        <v>62402.26</v>
      </c>
      <c r="L17" s="101">
        <v>61855.38</v>
      </c>
      <c r="M17" s="101">
        <v>61996.82</v>
      </c>
      <c r="N17" s="101">
        <v>62795.54</v>
      </c>
      <c r="O17" s="101">
        <v>58181.62</v>
      </c>
      <c r="P17" s="101">
        <v>61608.61</v>
      </c>
      <c r="Q17" s="101">
        <v>58849.49</v>
      </c>
      <c r="R17" s="124">
        <v>55403.44</v>
      </c>
    </row>
    <row r="18" spans="1:18" ht="32.25" customHeight="1" thickBot="1">
      <c r="A18" s="107">
        <v>13</v>
      </c>
      <c r="B18" s="18" t="s">
        <v>38</v>
      </c>
      <c r="C18" s="59" t="s">
        <v>29</v>
      </c>
      <c r="D18" s="125"/>
      <c r="E18" s="125"/>
      <c r="F18" s="125"/>
      <c r="G18" s="125"/>
      <c r="H18" s="125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1:18" ht="63.75" thickBot="1">
      <c r="A19" s="107">
        <v>14</v>
      </c>
      <c r="B19" s="18" t="s">
        <v>39</v>
      </c>
      <c r="C19" s="59" t="s">
        <v>29</v>
      </c>
      <c r="D19" s="125"/>
      <c r="E19" s="125"/>
      <c r="F19" s="125"/>
      <c r="G19" s="125"/>
      <c r="H19" s="125"/>
      <c r="I19" s="126"/>
      <c r="J19" s="126"/>
      <c r="K19" s="126"/>
      <c r="L19" s="126"/>
      <c r="M19" s="126"/>
      <c r="N19" s="126"/>
      <c r="O19" s="126"/>
      <c r="P19" s="126"/>
      <c r="Q19" s="126"/>
      <c r="R19" s="127"/>
    </row>
    <row r="20" spans="1:18" ht="32.25" thickBot="1">
      <c r="A20" s="107">
        <v>15</v>
      </c>
      <c r="B20" s="18" t="s">
        <v>40</v>
      </c>
      <c r="C20" s="59" t="s">
        <v>29</v>
      </c>
      <c r="D20" s="125"/>
      <c r="E20" s="125"/>
      <c r="F20" s="125"/>
      <c r="G20" s="125"/>
      <c r="H20" s="125"/>
      <c r="I20" s="126"/>
      <c r="J20" s="126"/>
      <c r="K20" s="126"/>
      <c r="L20" s="126"/>
      <c r="M20" s="126"/>
      <c r="N20" s="126"/>
      <c r="O20" s="126"/>
      <c r="P20" s="126"/>
      <c r="Q20" s="126"/>
      <c r="R20" s="127"/>
    </row>
    <row r="21" spans="1:18" ht="48" thickBot="1">
      <c r="A21" s="107">
        <v>16</v>
      </c>
      <c r="B21" s="18" t="s">
        <v>166</v>
      </c>
      <c r="C21" s="59" t="s">
        <v>29</v>
      </c>
      <c r="D21" s="123">
        <v>170563</v>
      </c>
      <c r="E21" s="123">
        <v>137820.49</v>
      </c>
      <c r="F21" s="123">
        <v>133481.61</v>
      </c>
      <c r="G21" s="123">
        <v>133192.81</v>
      </c>
      <c r="H21" s="123">
        <v>133794.13</v>
      </c>
      <c r="I21" s="101">
        <v>135579.03</v>
      </c>
      <c r="J21" s="101">
        <v>134953.8</v>
      </c>
      <c r="K21" s="101">
        <v>135462.58</v>
      </c>
      <c r="L21" s="101">
        <v>142596.53</v>
      </c>
      <c r="M21" s="101">
        <v>144386.43</v>
      </c>
      <c r="N21" s="101">
        <v>143504.39</v>
      </c>
      <c r="O21" s="101">
        <v>136752.62</v>
      </c>
      <c r="P21" s="101">
        <v>140713.33</v>
      </c>
      <c r="Q21" s="101">
        <v>141626.57</v>
      </c>
      <c r="R21" s="124">
        <v>142314.39</v>
      </c>
    </row>
    <row r="22" spans="1:18" ht="32.25" thickBot="1">
      <c r="A22" s="107">
        <v>17</v>
      </c>
      <c r="B22" s="18" t="s">
        <v>41</v>
      </c>
      <c r="C22" s="59" t="s">
        <v>29</v>
      </c>
      <c r="D22" s="125"/>
      <c r="E22" s="125"/>
      <c r="F22" s="125"/>
      <c r="G22" s="125"/>
      <c r="H22" s="125"/>
      <c r="I22" s="126"/>
      <c r="J22" s="126"/>
      <c r="K22" s="126"/>
      <c r="L22" s="126"/>
      <c r="M22" s="126"/>
      <c r="N22" s="126"/>
      <c r="O22" s="126"/>
      <c r="P22" s="126"/>
      <c r="Q22" s="126"/>
      <c r="R22" s="127"/>
    </row>
    <row r="23" spans="1:18" ht="32.25" thickBot="1">
      <c r="A23" s="107">
        <v>18</v>
      </c>
      <c r="B23" s="18" t="s">
        <v>42</v>
      </c>
      <c r="C23" s="59" t="s">
        <v>29</v>
      </c>
      <c r="D23" s="125"/>
      <c r="E23" s="125"/>
      <c r="F23" s="125"/>
      <c r="G23" s="125"/>
      <c r="H23" s="125"/>
      <c r="I23" s="126"/>
      <c r="J23" s="126"/>
      <c r="K23" s="126"/>
      <c r="L23" s="126"/>
      <c r="M23" s="126"/>
      <c r="N23" s="126"/>
      <c r="O23" s="126"/>
      <c r="P23" s="126"/>
      <c r="Q23" s="126"/>
      <c r="R23" s="127"/>
    </row>
    <row r="24" spans="1:18" ht="79.5" thickBot="1">
      <c r="A24" s="107">
        <v>19</v>
      </c>
      <c r="B24" s="18" t="s">
        <v>43</v>
      </c>
      <c r="C24" s="59" t="s">
        <v>29</v>
      </c>
      <c r="D24" s="125"/>
      <c r="E24" s="125"/>
      <c r="F24" s="125"/>
      <c r="G24" s="125"/>
      <c r="H24" s="125"/>
      <c r="I24" s="126"/>
      <c r="J24" s="126"/>
      <c r="K24" s="126"/>
      <c r="L24" s="126"/>
      <c r="M24" s="126"/>
      <c r="N24" s="126"/>
      <c r="O24" s="126"/>
      <c r="P24" s="126"/>
      <c r="Q24" s="126"/>
      <c r="R24" s="127"/>
    </row>
    <row r="25" spans="1:18" ht="35.25" thickBot="1">
      <c r="A25" s="107">
        <v>20</v>
      </c>
      <c r="B25" s="18" t="s">
        <v>168</v>
      </c>
      <c r="C25" s="59" t="s">
        <v>29</v>
      </c>
      <c r="D25" s="123">
        <v>8421</v>
      </c>
      <c r="E25" s="123">
        <v>8121.69</v>
      </c>
      <c r="F25" s="123">
        <v>8463.83</v>
      </c>
      <c r="G25" s="123">
        <v>8567.15</v>
      </c>
      <c r="H25" s="123">
        <v>8369.88</v>
      </c>
      <c r="I25" s="101">
        <v>8430.46</v>
      </c>
      <c r="J25" s="101">
        <v>8019.58</v>
      </c>
      <c r="K25" s="101">
        <v>7962.51</v>
      </c>
      <c r="L25" s="101">
        <v>8043.71</v>
      </c>
      <c r="M25" s="101">
        <v>7896.83</v>
      </c>
      <c r="N25" s="101">
        <v>7758.49</v>
      </c>
      <c r="O25" s="101">
        <v>7476.66</v>
      </c>
      <c r="P25" s="101">
        <v>7687.69</v>
      </c>
      <c r="Q25" s="101">
        <v>7195.93</v>
      </c>
      <c r="R25" s="124">
        <v>7532.03</v>
      </c>
    </row>
    <row r="26" spans="1:18" ht="15.75">
      <c r="A26" s="82"/>
      <c r="B26" s="128" t="s">
        <v>20</v>
      </c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</row>
    <row r="27" spans="1:18" ht="15.75">
      <c r="A27" s="76"/>
      <c r="B27" s="184" t="s">
        <v>44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</row>
    <row r="28" spans="1:18" ht="15">
      <c r="A28" s="76"/>
      <c r="B28" s="184" t="s">
        <v>45</v>
      </c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</row>
    <row r="29" spans="1:18" ht="1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</row>
    <row r="30" spans="1:18" ht="15">
      <c r="A30" s="72"/>
      <c r="B30" s="93" t="s">
        <v>194</v>
      </c>
      <c r="C30" s="93"/>
      <c r="D30" s="93"/>
      <c r="E30" s="93"/>
      <c r="F30" s="93"/>
      <c r="G30" s="93"/>
      <c r="H30" s="93"/>
      <c r="I30" s="93"/>
      <c r="J30" s="93"/>
      <c r="K30" s="93"/>
      <c r="L30" s="72"/>
      <c r="M30" s="72"/>
      <c r="N30" s="72"/>
      <c r="O30" s="72"/>
      <c r="P30" s="72"/>
      <c r="Q30" s="72"/>
      <c r="R30" s="72"/>
    </row>
    <row r="31" spans="1:23" ht="33" customHeight="1">
      <c r="A31" s="93"/>
      <c r="B31" s="183" t="s">
        <v>203</v>
      </c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91"/>
      <c r="T31" s="91"/>
      <c r="U31" s="98"/>
      <c r="V31" s="98"/>
      <c r="W31" s="98"/>
    </row>
    <row r="32" spans="1:23" ht="15">
      <c r="A32" s="93"/>
      <c r="B32" s="129" t="s">
        <v>195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1"/>
      <c r="T32" s="91"/>
      <c r="U32" s="98"/>
      <c r="V32" s="98"/>
      <c r="W32" s="98"/>
    </row>
    <row r="33" spans="1:23" ht="15">
      <c r="A33" s="93"/>
      <c r="B33" s="100" t="s">
        <v>169</v>
      </c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93"/>
      <c r="O33" s="93"/>
      <c r="P33" s="93"/>
      <c r="Q33" s="93"/>
      <c r="R33" s="93"/>
      <c r="S33" s="91"/>
      <c r="T33" s="91"/>
      <c r="U33" s="98"/>
      <c r="V33" s="98"/>
      <c r="W33" s="98"/>
    </row>
    <row r="34" spans="1:23" ht="15">
      <c r="A34" s="93"/>
      <c r="B34" s="99" t="s">
        <v>167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93"/>
      <c r="O34" s="93"/>
      <c r="P34" s="93"/>
      <c r="Q34" s="93"/>
      <c r="R34" s="93"/>
      <c r="S34" s="91"/>
      <c r="T34" s="91"/>
      <c r="U34" s="98"/>
      <c r="V34" s="98"/>
      <c r="W34" s="98"/>
    </row>
    <row r="35" spans="1:23" ht="15">
      <c r="A35" s="93"/>
      <c r="B35" s="100" t="s">
        <v>204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93"/>
      <c r="O35" s="93"/>
      <c r="P35" s="93"/>
      <c r="Q35" s="93"/>
      <c r="R35" s="93"/>
      <c r="S35" s="91"/>
      <c r="T35" s="91"/>
      <c r="U35" s="98"/>
      <c r="V35" s="98"/>
      <c r="W35" s="98"/>
    </row>
    <row r="36" spans="1:25" ht="19.5" customHeight="1">
      <c r="A36" s="93"/>
      <c r="B36" s="183" t="s">
        <v>205</v>
      </c>
      <c r="C36" s="183" t="s">
        <v>165</v>
      </c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91"/>
      <c r="T36" s="91"/>
      <c r="U36" s="98"/>
      <c r="V36" s="98"/>
      <c r="W36" s="98"/>
      <c r="X36" s="86"/>
      <c r="Y36" s="86"/>
    </row>
    <row r="37" spans="1:23" ht="15">
      <c r="A37" s="93"/>
      <c r="B37" s="131" t="s">
        <v>160</v>
      </c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1"/>
      <c r="T37" s="91"/>
      <c r="U37" s="98"/>
      <c r="V37" s="98"/>
      <c r="W37" s="98"/>
    </row>
    <row r="38" spans="1:23" ht="1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8"/>
      <c r="V38" s="98"/>
      <c r="W38" s="98"/>
    </row>
    <row r="39" spans="2:23" ht="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</row>
  </sheetData>
  <sheetProtection/>
  <mergeCells count="9">
    <mergeCell ref="B31:R31"/>
    <mergeCell ref="B36:R36"/>
    <mergeCell ref="B28:R28"/>
    <mergeCell ref="B1:R1"/>
    <mergeCell ref="B3:R3"/>
    <mergeCell ref="A5:R5"/>
    <mergeCell ref="B13:R13"/>
    <mergeCell ref="B16:R16"/>
    <mergeCell ref="B27:R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B1" sqref="B1:R1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2.7109375" style="0" customWidth="1"/>
  </cols>
  <sheetData>
    <row r="1" spans="1:18" ht="18.75">
      <c r="A1" s="8"/>
      <c r="B1" s="186" t="s">
        <v>217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5.75" thickBot="1">
      <c r="A2" s="8"/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14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16.5" thickBot="1">
      <c r="A4" s="13"/>
      <c r="B4" s="16"/>
      <c r="C4" s="19" t="s">
        <v>19</v>
      </c>
      <c r="D4" s="19">
        <v>1990</v>
      </c>
      <c r="E4" s="19">
        <v>1995</v>
      </c>
      <c r="F4" s="19">
        <v>2000</v>
      </c>
      <c r="G4" s="19">
        <v>2001</v>
      </c>
      <c r="H4" s="19">
        <v>2002</v>
      </c>
      <c r="I4" s="22">
        <v>2003</v>
      </c>
      <c r="J4" s="22">
        <v>2004</v>
      </c>
      <c r="K4" s="22">
        <v>2005</v>
      </c>
      <c r="L4" s="22">
        <v>2006</v>
      </c>
      <c r="M4" s="22">
        <v>2007</v>
      </c>
      <c r="N4" s="22">
        <v>2008</v>
      </c>
      <c r="O4" s="22">
        <v>2009</v>
      </c>
      <c r="P4" s="22">
        <v>2010</v>
      </c>
      <c r="Q4" s="22">
        <v>2011</v>
      </c>
      <c r="R4" s="26">
        <v>2012</v>
      </c>
    </row>
    <row r="5" spans="1:18" ht="111" thickBot="1">
      <c r="A5" s="30">
        <v>1</v>
      </c>
      <c r="B5" s="16" t="s">
        <v>47</v>
      </c>
      <c r="C5" s="19" t="s">
        <v>29</v>
      </c>
      <c r="D5" s="19"/>
      <c r="E5" s="19"/>
      <c r="F5" s="19"/>
      <c r="G5" s="19"/>
      <c r="H5" s="19"/>
      <c r="I5" s="22"/>
      <c r="J5" s="22"/>
      <c r="K5" s="22"/>
      <c r="L5" s="22"/>
      <c r="M5" s="22"/>
      <c r="N5" s="22"/>
      <c r="O5" s="22"/>
      <c r="P5" s="22"/>
      <c r="Q5" s="22"/>
      <c r="R5" s="26"/>
    </row>
    <row r="6" spans="1:18" ht="32.25" thickBot="1">
      <c r="A6" s="30">
        <v>2</v>
      </c>
      <c r="B6" s="16" t="s">
        <v>48</v>
      </c>
      <c r="C6" s="19" t="s">
        <v>29</v>
      </c>
      <c r="D6" s="19"/>
      <c r="E6" s="19"/>
      <c r="F6" s="19"/>
      <c r="G6" s="19"/>
      <c r="H6" s="19"/>
      <c r="I6" s="22"/>
      <c r="J6" s="22"/>
      <c r="K6" s="22"/>
      <c r="L6" s="22"/>
      <c r="M6" s="22"/>
      <c r="N6" s="22"/>
      <c r="O6" s="22"/>
      <c r="P6" s="22"/>
      <c r="Q6" s="22"/>
      <c r="R6" s="26"/>
    </row>
    <row r="7" spans="1:18" ht="126.75" thickBot="1">
      <c r="A7" s="12">
        <v>3</v>
      </c>
      <c r="B7" s="16" t="s">
        <v>49</v>
      </c>
      <c r="C7" s="19" t="s">
        <v>29</v>
      </c>
      <c r="D7" s="31"/>
      <c r="E7" s="31"/>
      <c r="F7" s="31"/>
      <c r="G7" s="31"/>
      <c r="H7" s="31"/>
      <c r="I7" s="32"/>
      <c r="J7" s="32"/>
      <c r="K7" s="32"/>
      <c r="L7" s="32"/>
      <c r="M7" s="32"/>
      <c r="N7" s="32"/>
      <c r="O7" s="32"/>
      <c r="P7" s="32"/>
      <c r="Q7" s="32"/>
      <c r="R7" s="33"/>
    </row>
    <row r="8" spans="1:18" ht="15.75">
      <c r="A8" s="34"/>
      <c r="B8" s="200" t="s">
        <v>20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</row>
    <row r="9" spans="1:18" ht="15.75">
      <c r="A9" s="8"/>
      <c r="B9" s="184" t="s">
        <v>50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</row>
  </sheetData>
  <sheetProtection/>
  <mergeCells count="4">
    <mergeCell ref="B1:R1"/>
    <mergeCell ref="B3:R3"/>
    <mergeCell ref="B8:R8"/>
    <mergeCell ref="B9:R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7109375" style="0" customWidth="1"/>
    <col min="2" max="2" width="25.7109375" style="0" customWidth="1"/>
    <col min="3" max="3" width="12.7109375" style="0" customWidth="1"/>
  </cols>
  <sheetData>
    <row r="1" spans="1:18" ht="36" customHeight="1">
      <c r="A1" s="8"/>
      <c r="B1" s="202" t="s">
        <v>173</v>
      </c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ht="16.5" thickBot="1">
      <c r="A2" s="8"/>
      <c r="B2" s="21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35"/>
      <c r="B3" s="36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5"/>
    </row>
    <row r="4" spans="1:18" ht="16.5" thickBot="1">
      <c r="A4" s="37"/>
      <c r="B4" s="17"/>
      <c r="C4" s="68" t="s">
        <v>19</v>
      </c>
      <c r="D4" s="68">
        <v>1990</v>
      </c>
      <c r="E4" s="68">
        <v>1995</v>
      </c>
      <c r="F4" s="68">
        <v>2000</v>
      </c>
      <c r="G4" s="68">
        <v>2001</v>
      </c>
      <c r="H4" s="68">
        <v>2002</v>
      </c>
      <c r="I4" s="68">
        <v>2003</v>
      </c>
      <c r="J4" s="68">
        <v>2004</v>
      </c>
      <c r="K4" s="68">
        <v>2005</v>
      </c>
      <c r="L4" s="68">
        <v>2006</v>
      </c>
      <c r="M4" s="68">
        <v>2007</v>
      </c>
      <c r="N4" s="68">
        <v>2008</v>
      </c>
      <c r="O4" s="68">
        <v>2009</v>
      </c>
      <c r="P4" s="68">
        <v>2010</v>
      </c>
      <c r="Q4" s="68">
        <v>2011</v>
      </c>
      <c r="R4" s="68">
        <v>2012</v>
      </c>
    </row>
    <row r="5" spans="1:18" ht="32.25" thickBot="1">
      <c r="A5" s="40">
        <v>1</v>
      </c>
      <c r="B5" s="17" t="s">
        <v>161</v>
      </c>
      <c r="C5" s="68" t="s">
        <v>52</v>
      </c>
      <c r="D5" s="69">
        <v>147.7</v>
      </c>
      <c r="E5" s="69">
        <v>148.3</v>
      </c>
      <c r="F5" s="69">
        <v>146.3</v>
      </c>
      <c r="G5" s="69">
        <v>146.3</v>
      </c>
      <c r="H5" s="69">
        <v>145.2</v>
      </c>
      <c r="I5" s="69">
        <v>145</v>
      </c>
      <c r="J5" s="69">
        <v>144.3</v>
      </c>
      <c r="K5" s="69">
        <v>143.8</v>
      </c>
      <c r="L5" s="69">
        <v>143.2</v>
      </c>
      <c r="M5" s="69">
        <v>142.8</v>
      </c>
      <c r="N5" s="69">
        <v>142.8</v>
      </c>
      <c r="O5" s="69">
        <v>142.7</v>
      </c>
      <c r="P5" s="69">
        <v>142.9</v>
      </c>
      <c r="Q5" s="69">
        <v>142.9</v>
      </c>
      <c r="R5" s="69">
        <v>143</v>
      </c>
    </row>
    <row r="6" spans="1:18" ht="63.75" thickBot="1">
      <c r="A6" s="40">
        <v>2</v>
      </c>
      <c r="B6" s="17" t="s">
        <v>53</v>
      </c>
      <c r="C6" s="68" t="s">
        <v>52</v>
      </c>
      <c r="D6" s="69" t="s">
        <v>153</v>
      </c>
      <c r="E6" s="69" t="s">
        <v>153</v>
      </c>
      <c r="F6" s="69" t="s">
        <v>153</v>
      </c>
      <c r="G6" s="69" t="s">
        <v>153</v>
      </c>
      <c r="H6" s="69" t="s">
        <v>153</v>
      </c>
      <c r="I6" s="69" t="s">
        <v>153</v>
      </c>
      <c r="J6" s="69" t="s">
        <v>153</v>
      </c>
      <c r="K6" s="69" t="s">
        <v>153</v>
      </c>
      <c r="L6" s="69" t="s">
        <v>153</v>
      </c>
      <c r="M6" s="69" t="s">
        <v>153</v>
      </c>
      <c r="N6" s="69" t="s">
        <v>153</v>
      </c>
      <c r="O6" s="69">
        <v>82.1</v>
      </c>
      <c r="P6" s="69">
        <v>81.7</v>
      </c>
      <c r="Q6" s="69">
        <v>85.8</v>
      </c>
      <c r="R6" s="69">
        <v>85.5</v>
      </c>
    </row>
    <row r="7" spans="1:18" ht="95.25" thickBot="1">
      <c r="A7" s="40">
        <v>3</v>
      </c>
      <c r="B7" s="42" t="s">
        <v>54</v>
      </c>
      <c r="C7" s="70" t="s">
        <v>1</v>
      </c>
      <c r="D7" s="69" t="s">
        <v>153</v>
      </c>
      <c r="E7" s="69" t="s">
        <v>153</v>
      </c>
      <c r="F7" s="69" t="s">
        <v>153</v>
      </c>
      <c r="G7" s="69" t="s">
        <v>153</v>
      </c>
      <c r="H7" s="69" t="s">
        <v>153</v>
      </c>
      <c r="I7" s="69" t="s">
        <v>153</v>
      </c>
      <c r="J7" s="69" t="s">
        <v>153</v>
      </c>
      <c r="K7" s="69" t="s">
        <v>153</v>
      </c>
      <c r="L7" s="69" t="s">
        <v>153</v>
      </c>
      <c r="M7" s="69" t="s">
        <v>153</v>
      </c>
      <c r="N7" s="69" t="s">
        <v>153</v>
      </c>
      <c r="O7" s="69">
        <v>57.5</v>
      </c>
      <c r="P7" s="69">
        <v>57.2</v>
      </c>
      <c r="Q7" s="69">
        <v>60</v>
      </c>
      <c r="R7" s="69">
        <v>59.8</v>
      </c>
    </row>
    <row r="8" spans="1:18" ht="15" customHeight="1">
      <c r="A8" s="11"/>
      <c r="B8" s="206" t="s">
        <v>20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</row>
    <row r="9" spans="1:18" ht="36" customHeight="1">
      <c r="A9" s="8"/>
      <c r="B9" s="207" t="s">
        <v>162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</row>
    <row r="10" spans="2:18" ht="15"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</row>
    <row r="11" spans="1:18" ht="15">
      <c r="A11" s="91"/>
      <c r="B11" s="92" t="s">
        <v>218</v>
      </c>
      <c r="C11" s="93"/>
      <c r="D11" s="93"/>
      <c r="E11" s="93"/>
      <c r="F11" s="93"/>
      <c r="G11" s="93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</row>
    <row r="12" spans="1:7" ht="15">
      <c r="A12" s="91"/>
      <c r="B12" s="91"/>
      <c r="C12" s="91"/>
      <c r="D12" s="91"/>
      <c r="E12" s="91"/>
      <c r="F12" s="91"/>
      <c r="G12" s="91"/>
    </row>
    <row r="15" ht="15">
      <c r="B15" t="s">
        <v>202</v>
      </c>
    </row>
  </sheetData>
  <sheetProtection/>
  <mergeCells count="4">
    <mergeCell ref="B1:R1"/>
    <mergeCell ref="C3:R3"/>
    <mergeCell ref="B8:R8"/>
    <mergeCell ref="B9:R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M26" sqref="M26"/>
    </sheetView>
  </sheetViews>
  <sheetFormatPr defaultColWidth="9.140625" defaultRowHeight="15"/>
  <cols>
    <col min="1" max="1" width="30.7109375" style="0" customWidth="1"/>
    <col min="2" max="2" width="15.7109375" style="0" customWidth="1"/>
  </cols>
  <sheetData>
    <row r="1" spans="1:17" ht="33.75" customHeight="1">
      <c r="A1" s="202" t="s">
        <v>176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</row>
    <row r="2" spans="1:17" ht="15">
      <c r="A2" s="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6.5" thickBot="1">
      <c r="A3" s="2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16.5" thickBot="1">
      <c r="A4" s="43" t="s">
        <v>56</v>
      </c>
      <c r="B4" s="203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5"/>
    </row>
    <row r="5" spans="1:17" ht="16.5" thickBot="1">
      <c r="A5" s="38"/>
      <c r="B5" s="39" t="s">
        <v>57</v>
      </c>
      <c r="C5" s="39">
        <v>1990</v>
      </c>
      <c r="D5" s="39">
        <v>1995</v>
      </c>
      <c r="E5" s="39">
        <v>2000</v>
      </c>
      <c r="F5" s="39">
        <v>2001</v>
      </c>
      <c r="G5" s="39">
        <v>2002</v>
      </c>
      <c r="H5" s="39">
        <v>2003</v>
      </c>
      <c r="I5" s="39">
        <v>2004</v>
      </c>
      <c r="J5" s="39">
        <v>2005</v>
      </c>
      <c r="K5" s="39">
        <v>2006</v>
      </c>
      <c r="L5" s="39">
        <v>2007</v>
      </c>
      <c r="M5" s="39">
        <v>2008</v>
      </c>
      <c r="N5" s="39">
        <v>2009</v>
      </c>
      <c r="O5" s="39">
        <v>2010</v>
      </c>
      <c r="P5" s="39">
        <v>2011</v>
      </c>
      <c r="Q5" s="39">
        <v>2012</v>
      </c>
    </row>
    <row r="6" spans="1:17" ht="16.5" thickBot="1">
      <c r="A6" s="38"/>
      <c r="B6" s="208" t="s">
        <v>177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10"/>
    </row>
    <row r="7" spans="1:17" ht="79.5" thickBot="1">
      <c r="A7" s="38" t="s">
        <v>58</v>
      </c>
      <c r="B7" s="39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>
        <v>5</v>
      </c>
      <c r="P7" s="41">
        <v>5</v>
      </c>
      <c r="Q7" s="41">
        <v>5</v>
      </c>
    </row>
    <row r="8" spans="1:17" ht="16.5" thickBot="1">
      <c r="A8" s="44" t="s">
        <v>59</v>
      </c>
      <c r="B8" s="39" t="s">
        <v>60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>
        <v>91</v>
      </c>
      <c r="P8" s="41">
        <v>91</v>
      </c>
      <c r="Q8" s="41">
        <v>2556</v>
      </c>
    </row>
    <row r="9" spans="1:17" ht="16.5" thickBot="1">
      <c r="A9" s="38" t="s">
        <v>61</v>
      </c>
      <c r="B9" s="39" t="s">
        <v>60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>
        <v>2643</v>
      </c>
      <c r="P9" s="41">
        <v>78</v>
      </c>
      <c r="Q9" s="41">
        <v>1596</v>
      </c>
    </row>
    <row r="10" spans="1:17" ht="16.5" thickBot="1">
      <c r="A10" s="45" t="s">
        <v>62</v>
      </c>
      <c r="B10" s="39" t="s">
        <v>63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>
        <v>225.4</v>
      </c>
      <c r="P10" s="41">
        <v>244.7</v>
      </c>
      <c r="Q10" s="41">
        <v>239.3</v>
      </c>
    </row>
    <row r="11" spans="1:17" ht="32.25" thickBot="1">
      <c r="A11" s="38" t="s">
        <v>64</v>
      </c>
      <c r="B11" s="39" t="s">
        <v>65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>
        <v>8.76</v>
      </c>
      <c r="P11" s="41">
        <v>9.51</v>
      </c>
      <c r="Q11" s="41">
        <v>8.32</v>
      </c>
    </row>
    <row r="12" spans="1:17" ht="16.5" thickBot="1">
      <c r="A12" s="45" t="s">
        <v>66</v>
      </c>
      <c r="B12" s="39" t="s">
        <v>63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>
        <v>194.2</v>
      </c>
      <c r="P12" s="41">
        <v>224.5</v>
      </c>
      <c r="Q12" s="41">
        <v>326.8</v>
      </c>
    </row>
    <row r="13" spans="1:17" ht="32.25" thickBot="1">
      <c r="A13" s="38" t="s">
        <v>67</v>
      </c>
      <c r="B13" s="39" t="s">
        <v>65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>
        <v>8.01</v>
      </c>
      <c r="P13" s="41">
        <v>7.64</v>
      </c>
      <c r="Q13" s="41">
        <v>5.56</v>
      </c>
    </row>
    <row r="14" spans="1:17" ht="16.5" thickBot="1">
      <c r="A14" s="45" t="s">
        <v>68</v>
      </c>
      <c r="B14" s="39" t="s">
        <v>69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>
        <v>91</v>
      </c>
      <c r="P14" s="41">
        <v>323</v>
      </c>
      <c r="Q14" s="41">
        <v>283</v>
      </c>
    </row>
    <row r="15" spans="1:17" ht="16.5" thickBot="1">
      <c r="A15" s="38" t="s">
        <v>70</v>
      </c>
      <c r="B15" s="39" t="s">
        <v>69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>
        <v>2.78</v>
      </c>
      <c r="P15" s="41">
        <v>2.15</v>
      </c>
      <c r="Q15" s="41">
        <v>2.55</v>
      </c>
    </row>
    <row r="16" spans="1:17" ht="32.25" thickBot="1">
      <c r="A16" s="38" t="s">
        <v>71</v>
      </c>
      <c r="B16" s="39" t="s">
        <v>69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>
        <v>81.8</v>
      </c>
      <c r="P16" s="41">
        <v>111</v>
      </c>
      <c r="Q16" s="41">
        <v>61.1</v>
      </c>
    </row>
    <row r="17" spans="1:17" ht="16.5" thickBot="1">
      <c r="A17" s="38" t="s">
        <v>72</v>
      </c>
      <c r="B17" s="39" t="s">
        <v>69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>
        <v>0.96</v>
      </c>
      <c r="P17" s="41">
        <v>0.19</v>
      </c>
      <c r="Q17" s="41">
        <v>0.45</v>
      </c>
    </row>
    <row r="18" spans="1:17" ht="16.5" thickBot="1">
      <c r="A18" s="38" t="s">
        <v>73</v>
      </c>
      <c r="B18" s="39" t="s">
        <v>69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>
        <v>0.04</v>
      </c>
      <c r="P18" s="41">
        <v>0</v>
      </c>
      <c r="Q18" s="41">
        <v>0.01</v>
      </c>
    </row>
    <row r="19" spans="1:17" ht="16.5" thickBot="1">
      <c r="A19" s="38" t="s">
        <v>74</v>
      </c>
      <c r="B19" s="39" t="s">
        <v>69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>
        <v>1.55</v>
      </c>
      <c r="P19" s="41">
        <v>0.92</v>
      </c>
      <c r="Q19" s="41">
        <v>1.29</v>
      </c>
    </row>
    <row r="20" spans="1:17" ht="16.5" thickBot="1">
      <c r="A20" s="38" t="s">
        <v>75</v>
      </c>
      <c r="B20" s="39" t="s">
        <v>69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>
        <v>0.39</v>
      </c>
      <c r="P20" s="41">
        <v>0.26</v>
      </c>
      <c r="Q20" s="41">
        <v>0.78</v>
      </c>
    </row>
    <row r="21" spans="1:17" ht="16.5" thickBot="1">
      <c r="A21" s="38" t="s">
        <v>76</v>
      </c>
      <c r="B21" s="39" t="s">
        <v>69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>
        <v>6.67</v>
      </c>
      <c r="P21" s="41">
        <v>7.27</v>
      </c>
      <c r="Q21" s="41" t="s">
        <v>152</v>
      </c>
    </row>
    <row r="22" spans="1:17" ht="16.5" thickBot="1">
      <c r="A22" s="38" t="s">
        <v>77</v>
      </c>
      <c r="B22" s="39" t="s">
        <v>69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>
        <v>0.11</v>
      </c>
      <c r="P22" s="41">
        <v>0.06</v>
      </c>
      <c r="Q22" s="41">
        <v>0.02</v>
      </c>
    </row>
    <row r="23" spans="1:17" ht="16.5" thickBot="1">
      <c r="A23" s="38" t="s">
        <v>78</v>
      </c>
      <c r="B23" s="39" t="s">
        <v>69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>
        <v>0.45</v>
      </c>
      <c r="P23" s="41">
        <v>0.23</v>
      </c>
      <c r="Q23" s="41">
        <v>0.03</v>
      </c>
    </row>
    <row r="24" spans="1:17" ht="16.5" thickBot="1">
      <c r="A24" s="38" t="s">
        <v>79</v>
      </c>
      <c r="B24" s="39" t="s">
        <v>69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>
        <v>0.37</v>
      </c>
      <c r="P24" s="41">
        <v>0.27</v>
      </c>
      <c r="Q24" s="41">
        <v>0.37</v>
      </c>
    </row>
    <row r="25" spans="1:17" ht="16.5" thickBot="1">
      <c r="A25" s="38" t="s">
        <v>80</v>
      </c>
      <c r="B25" s="39" t="s">
        <v>69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>
        <v>0.12</v>
      </c>
      <c r="P25" s="41">
        <v>0.08</v>
      </c>
      <c r="Q25" s="41">
        <v>0.23</v>
      </c>
    </row>
    <row r="26" spans="1:17" ht="16.5" thickBot="1">
      <c r="A26" s="38" t="s">
        <v>81</v>
      </c>
      <c r="B26" s="39" t="s">
        <v>69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>
        <v>8.93</v>
      </c>
      <c r="P26" s="41">
        <v>7.84</v>
      </c>
      <c r="Q26" s="41">
        <v>6.76</v>
      </c>
    </row>
    <row r="27" spans="1:17" ht="16.5" thickBot="1">
      <c r="A27" s="38" t="s">
        <v>82</v>
      </c>
      <c r="B27" s="39" t="s">
        <v>69</v>
      </c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</row>
    <row r="28" spans="1:17" ht="15" customHeight="1" thickBot="1">
      <c r="A28" s="44" t="s">
        <v>83</v>
      </c>
      <c r="B28" s="39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</row>
    <row r="29" spans="1:17" ht="15" customHeight="1" thickBot="1">
      <c r="A29" s="44" t="s">
        <v>144</v>
      </c>
      <c r="B29" s="39" t="s">
        <v>143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>
        <v>1.55</v>
      </c>
      <c r="P29" s="41">
        <v>2</v>
      </c>
      <c r="Q29" s="41">
        <v>3.04</v>
      </c>
    </row>
    <row r="30" spans="1:17" ht="15" customHeight="1" thickBot="1">
      <c r="A30" s="44" t="s">
        <v>145</v>
      </c>
      <c r="B30" s="39" t="s">
        <v>143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>
        <v>2.33</v>
      </c>
      <c r="P30" s="41">
        <v>12.21</v>
      </c>
      <c r="Q30" s="41">
        <v>3.66</v>
      </c>
    </row>
    <row r="31" spans="1:17" ht="15" customHeight="1" thickBot="1">
      <c r="A31" s="44" t="s">
        <v>146</v>
      </c>
      <c r="B31" s="39" t="s">
        <v>143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>
        <v>1.44</v>
      </c>
      <c r="P31" s="41">
        <v>4.23</v>
      </c>
      <c r="Q31" s="41">
        <v>1.26</v>
      </c>
    </row>
    <row r="32" spans="1:17" ht="15" customHeight="1" thickBot="1">
      <c r="A32" s="44" t="s">
        <v>147</v>
      </c>
      <c r="B32" s="39" t="s">
        <v>143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>
        <v>0.09</v>
      </c>
      <c r="P32" s="41">
        <v>0.22</v>
      </c>
      <c r="Q32" s="41">
        <v>0.24</v>
      </c>
    </row>
    <row r="33" spans="1:17" ht="15" customHeight="1" thickBot="1">
      <c r="A33" s="44" t="s">
        <v>148</v>
      </c>
      <c r="B33" s="39" t="s">
        <v>143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>
        <v>0.67</v>
      </c>
      <c r="P33" s="41" t="s">
        <v>149</v>
      </c>
      <c r="Q33" s="41">
        <v>0.09</v>
      </c>
    </row>
    <row r="34" spans="1:17" ht="64.5" customHeight="1" thickBot="1">
      <c r="A34" s="38" t="s">
        <v>84</v>
      </c>
      <c r="B34" s="39" t="s">
        <v>69</v>
      </c>
      <c r="C34" s="41"/>
      <c r="D34" s="41"/>
      <c r="E34" s="41"/>
      <c r="F34" s="41"/>
      <c r="G34" s="41"/>
      <c r="H34" s="41"/>
      <c r="I34" s="46"/>
      <c r="J34" s="41"/>
      <c r="K34" s="41"/>
      <c r="L34" s="41"/>
      <c r="M34" s="41"/>
      <c r="N34" s="41"/>
      <c r="O34" s="41"/>
      <c r="P34" s="41"/>
      <c r="Q34" s="41"/>
    </row>
    <row r="35" spans="1:17" ht="16.5" thickBot="1">
      <c r="A35" s="38" t="s">
        <v>85</v>
      </c>
      <c r="B35" s="39" t="s">
        <v>86</v>
      </c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 t="s">
        <v>150</v>
      </c>
      <c r="P35" s="41" t="s">
        <v>150</v>
      </c>
      <c r="Q35" s="41" t="s">
        <v>150</v>
      </c>
    </row>
    <row r="36" spans="1:17" ht="15.75" thickBot="1">
      <c r="A36" s="208" t="s">
        <v>178</v>
      </c>
      <c r="B36" s="209"/>
      <c r="C36" s="209"/>
      <c r="D36" s="209"/>
      <c r="E36" s="209"/>
      <c r="F36" s="209"/>
      <c r="G36" s="209"/>
      <c r="H36" s="209"/>
      <c r="I36" s="209"/>
      <c r="J36" s="209"/>
      <c r="K36" s="209"/>
      <c r="L36" s="209"/>
      <c r="M36" s="209"/>
      <c r="N36" s="209"/>
      <c r="O36" s="209"/>
      <c r="P36" s="209"/>
      <c r="Q36" s="210"/>
    </row>
    <row r="37" spans="1:17" ht="79.5" thickBot="1">
      <c r="A37" s="38" t="s">
        <v>58</v>
      </c>
      <c r="B37" s="39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v>5</v>
      </c>
      <c r="P37" s="41">
        <v>5</v>
      </c>
      <c r="Q37" s="41">
        <v>5</v>
      </c>
    </row>
    <row r="38" spans="1:17" ht="16.5" thickBot="1">
      <c r="A38" s="44" t="s">
        <v>59</v>
      </c>
      <c r="B38" s="39" t="s">
        <v>60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>
        <v>35</v>
      </c>
      <c r="P38" s="41">
        <v>35</v>
      </c>
      <c r="Q38" s="41">
        <v>10</v>
      </c>
    </row>
    <row r="39" spans="1:17" ht="16.5" thickBot="1">
      <c r="A39" s="38" t="s">
        <v>61</v>
      </c>
      <c r="B39" s="39" t="s">
        <v>60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>
        <v>255</v>
      </c>
      <c r="P39" s="41">
        <v>255</v>
      </c>
      <c r="Q39" s="41">
        <v>65</v>
      </c>
    </row>
    <row r="40" spans="1:17" ht="16.5" thickBot="1">
      <c r="A40" s="38" t="s">
        <v>72</v>
      </c>
      <c r="B40" s="39" t="s">
        <v>69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>
        <v>1.55</v>
      </c>
      <c r="P40" s="41">
        <v>1.52</v>
      </c>
      <c r="Q40" s="88">
        <v>1.56</v>
      </c>
    </row>
    <row r="41" spans="1:17" ht="16.5" thickBot="1">
      <c r="A41" s="38" t="s">
        <v>73</v>
      </c>
      <c r="B41" s="39" t="s">
        <v>69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>
        <v>5.29</v>
      </c>
      <c r="P41" s="41">
        <v>5.26</v>
      </c>
      <c r="Q41" s="41">
        <v>5.32</v>
      </c>
    </row>
    <row r="42" spans="1:17" ht="16.5" thickBot="1">
      <c r="A42" s="38" t="s">
        <v>74</v>
      </c>
      <c r="B42" s="39" t="s">
        <v>69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>
        <v>103.73</v>
      </c>
      <c r="P42" s="41">
        <v>122.27</v>
      </c>
      <c r="Q42" s="89">
        <v>128</v>
      </c>
    </row>
    <row r="43" spans="1:17" ht="16.5" thickBot="1">
      <c r="A43" s="38" t="s">
        <v>75</v>
      </c>
      <c r="B43" s="39" t="s">
        <v>69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>
        <v>29.4</v>
      </c>
      <c r="P43" s="41">
        <v>39.73</v>
      </c>
      <c r="Q43" s="41">
        <v>41.6</v>
      </c>
    </row>
    <row r="44" spans="1:17" ht="16.5" thickBot="1">
      <c r="A44" s="38" t="s">
        <v>76</v>
      </c>
      <c r="B44" s="39" t="s">
        <v>69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>
        <v>26957</v>
      </c>
      <c r="P44" s="41">
        <v>29632</v>
      </c>
      <c r="Q44" s="41">
        <v>33106</v>
      </c>
    </row>
    <row r="45" spans="1:17" ht="16.5" thickBot="1">
      <c r="A45" s="38" t="s">
        <v>77</v>
      </c>
      <c r="B45" s="39" t="s">
        <v>69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>
        <v>1.08</v>
      </c>
      <c r="P45" s="41">
        <v>0.65</v>
      </c>
      <c r="Q45" s="41">
        <v>0.84</v>
      </c>
    </row>
    <row r="46" spans="1:17" ht="16.5" thickBot="1">
      <c r="A46" s="38" t="s">
        <v>78</v>
      </c>
      <c r="B46" s="39" t="s">
        <v>69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>
        <v>156.87</v>
      </c>
      <c r="P46" s="41">
        <v>176.53</v>
      </c>
      <c r="Q46" s="41">
        <v>226.8</v>
      </c>
    </row>
    <row r="47" spans="1:17" ht="16.5" thickBot="1">
      <c r="A47" s="38" t="s">
        <v>79</v>
      </c>
      <c r="B47" s="39" t="s">
        <v>69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>
        <v>12.07</v>
      </c>
      <c r="P47" s="41">
        <v>12.69</v>
      </c>
      <c r="Q47" s="41">
        <v>12.8</v>
      </c>
    </row>
    <row r="48" spans="1:17" ht="16.5" thickBot="1">
      <c r="A48" s="38" t="s">
        <v>80</v>
      </c>
      <c r="B48" s="39" t="s">
        <v>69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>
        <v>119</v>
      </c>
      <c r="P48" s="41">
        <v>156</v>
      </c>
      <c r="Q48" s="41">
        <v>118.4</v>
      </c>
    </row>
    <row r="49" spans="1:17" ht="16.5" thickBot="1">
      <c r="A49" s="38" t="s">
        <v>81</v>
      </c>
      <c r="B49" s="39" t="s">
        <v>69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>
        <v>293.07</v>
      </c>
      <c r="P49" s="41">
        <v>321.47</v>
      </c>
      <c r="Q49" s="41">
        <v>334.6</v>
      </c>
    </row>
    <row r="50" spans="1:17" ht="16.5" thickBot="1">
      <c r="A50" s="38" t="s">
        <v>82</v>
      </c>
      <c r="B50" s="39" t="s">
        <v>69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5" customHeight="1" thickBot="1">
      <c r="A51" s="44" t="s">
        <v>83</v>
      </c>
      <c r="B51" s="39" t="s">
        <v>69</v>
      </c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</row>
    <row r="52" spans="1:17" ht="15" customHeight="1" thickBot="1">
      <c r="A52" s="44" t="s">
        <v>144</v>
      </c>
      <c r="B52" s="39" t="s">
        <v>143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>
        <v>16.75</v>
      </c>
      <c r="P52" s="41">
        <v>9.14</v>
      </c>
      <c r="Q52" s="62" t="s">
        <v>152</v>
      </c>
    </row>
    <row r="53" spans="1:17" ht="15" customHeight="1" thickBot="1">
      <c r="A53" s="44" t="s">
        <v>145</v>
      </c>
      <c r="B53" s="39" t="s">
        <v>143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>
        <v>14.73</v>
      </c>
      <c r="P53" s="41">
        <v>30.15</v>
      </c>
      <c r="Q53" s="41" t="s">
        <v>152</v>
      </c>
    </row>
    <row r="54" spans="1:17" ht="15" customHeight="1" thickBot="1">
      <c r="A54" s="44" t="s">
        <v>146</v>
      </c>
      <c r="B54" s="39" t="s">
        <v>143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>
        <v>14.55</v>
      </c>
      <c r="P54" s="41">
        <v>12.61</v>
      </c>
      <c r="Q54" s="41" t="s">
        <v>152</v>
      </c>
    </row>
    <row r="55" spans="1:17" ht="15" customHeight="1" thickBot="1">
      <c r="A55" s="44" t="s">
        <v>147</v>
      </c>
      <c r="B55" s="39" t="s">
        <v>143</v>
      </c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>
        <v>1.41</v>
      </c>
      <c r="P55" s="41">
        <v>1.48</v>
      </c>
      <c r="Q55" s="41" t="s">
        <v>152</v>
      </c>
    </row>
    <row r="56" spans="1:17" ht="15" customHeight="1" thickBot="1">
      <c r="A56" s="44" t="s">
        <v>148</v>
      </c>
      <c r="B56" s="39" t="s">
        <v>143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>
        <v>2.57</v>
      </c>
      <c r="P56" s="41">
        <v>0.85</v>
      </c>
      <c r="Q56" s="41" t="s">
        <v>152</v>
      </c>
    </row>
    <row r="57" spans="1:17" ht="15" customHeight="1" thickBot="1">
      <c r="A57" s="44" t="s">
        <v>151</v>
      </c>
      <c r="B57" s="39" t="s">
        <v>69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>
        <v>8.29</v>
      </c>
      <c r="P57" s="41">
        <v>4.37</v>
      </c>
      <c r="Q57" s="41">
        <v>5.87</v>
      </c>
    </row>
    <row r="58" spans="1:17" ht="32.25" thickBot="1">
      <c r="A58" s="45" t="s">
        <v>84</v>
      </c>
      <c r="B58" s="39" t="s">
        <v>69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</row>
    <row r="59" spans="1:17" ht="16.5" thickBot="1">
      <c r="A59" s="45" t="s">
        <v>68</v>
      </c>
      <c r="B59" s="39" t="s">
        <v>69</v>
      </c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>
        <v>8.35</v>
      </c>
      <c r="P59" s="88">
        <v>9.93</v>
      </c>
      <c r="Q59" s="41">
        <v>6.97</v>
      </c>
    </row>
    <row r="60" spans="1:17" ht="15.75">
      <c r="A60" s="21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ht="15">
      <c r="A61" s="211" t="s">
        <v>87</v>
      </c>
      <c r="B61" s="212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3"/>
    </row>
    <row r="62" spans="1:17" ht="75" customHeight="1">
      <c r="A62" s="214" t="s">
        <v>88</v>
      </c>
      <c r="B62" s="215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6"/>
    </row>
    <row r="63" ht="15" customHeight="1"/>
  </sheetData>
  <sheetProtection/>
  <mergeCells count="6">
    <mergeCell ref="A1:Q1"/>
    <mergeCell ref="B4:Q4"/>
    <mergeCell ref="B6:Q6"/>
    <mergeCell ref="A36:Q36"/>
    <mergeCell ref="A61:Q61"/>
    <mergeCell ref="A62:Q6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B4">
      <selection activeCell="D41" sqref="D41"/>
    </sheetView>
  </sheetViews>
  <sheetFormatPr defaultColWidth="9.140625" defaultRowHeight="15"/>
  <cols>
    <col min="1" max="1" width="4.7109375" style="0" customWidth="1"/>
    <col min="2" max="2" width="28.7109375" style="0" customWidth="1"/>
    <col min="3" max="3" width="12.7109375" style="0" customWidth="1"/>
  </cols>
  <sheetData>
    <row r="1" spans="1:18" ht="34.5" customHeight="1">
      <c r="A1" s="8"/>
      <c r="B1" s="222" t="s">
        <v>170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8"/>
      <c r="B3" s="2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16.5" thickBot="1">
      <c r="A4" s="13"/>
      <c r="B4" s="36"/>
      <c r="C4" s="203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5"/>
    </row>
    <row r="5" spans="1:18" ht="16.5" thickBot="1">
      <c r="A5" s="35"/>
      <c r="B5" s="38"/>
      <c r="C5" s="39" t="s">
        <v>19</v>
      </c>
      <c r="D5" s="39">
        <v>1990</v>
      </c>
      <c r="E5" s="39">
        <v>1995</v>
      </c>
      <c r="F5" s="39">
        <v>2000</v>
      </c>
      <c r="G5" s="39">
        <v>2001</v>
      </c>
      <c r="H5" s="39">
        <v>2002</v>
      </c>
      <c r="I5" s="39">
        <v>2003</v>
      </c>
      <c r="J5" s="39">
        <v>2004</v>
      </c>
      <c r="K5" s="39">
        <v>2005</v>
      </c>
      <c r="L5" s="39">
        <v>2006</v>
      </c>
      <c r="M5" s="39">
        <v>2007</v>
      </c>
      <c r="N5" s="39">
        <v>2008</v>
      </c>
      <c r="O5" s="39">
        <v>2009</v>
      </c>
      <c r="P5" s="39">
        <v>2010</v>
      </c>
      <c r="Q5" s="39">
        <v>2011</v>
      </c>
      <c r="R5" s="39">
        <v>2012</v>
      </c>
    </row>
    <row r="6" spans="1:18" ht="32.25" thickBot="1">
      <c r="A6" s="47">
        <v>1</v>
      </c>
      <c r="B6" s="38" t="s">
        <v>141</v>
      </c>
      <c r="C6" s="59" t="s">
        <v>90</v>
      </c>
      <c r="D6" s="87">
        <v>148</v>
      </c>
      <c r="E6" s="87">
        <v>148.4</v>
      </c>
      <c r="F6" s="87">
        <v>146.9</v>
      </c>
      <c r="G6" s="87">
        <v>146</v>
      </c>
      <c r="H6" s="87">
        <v>145.3</v>
      </c>
      <c r="I6" s="87">
        <v>144.6</v>
      </c>
      <c r="J6" s="87">
        <v>144.1</v>
      </c>
      <c r="K6" s="87">
        <v>143.5</v>
      </c>
      <c r="L6" s="87">
        <v>143</v>
      </c>
      <c r="M6" s="87">
        <v>142.8</v>
      </c>
      <c r="N6" s="87">
        <v>142.7</v>
      </c>
      <c r="O6" s="87">
        <v>142.8</v>
      </c>
      <c r="P6" s="87">
        <v>142.8</v>
      </c>
      <c r="Q6" s="87">
        <v>143</v>
      </c>
      <c r="R6" s="87">
        <v>143.2</v>
      </c>
    </row>
    <row r="7" spans="1:18" ht="48" thickBot="1">
      <c r="A7" s="47">
        <v>2</v>
      </c>
      <c r="B7" s="38" t="s">
        <v>53</v>
      </c>
      <c r="C7" s="59" t="s">
        <v>52</v>
      </c>
      <c r="D7" s="69" t="s">
        <v>153</v>
      </c>
      <c r="E7" s="69" t="s">
        <v>153</v>
      </c>
      <c r="F7" s="69" t="s">
        <v>153</v>
      </c>
      <c r="G7" s="69" t="s">
        <v>153</v>
      </c>
      <c r="H7" s="69" t="s">
        <v>153</v>
      </c>
      <c r="I7" s="69" t="s">
        <v>153</v>
      </c>
      <c r="J7" s="69" t="s">
        <v>153</v>
      </c>
      <c r="K7" s="69" t="s">
        <v>153</v>
      </c>
      <c r="L7" s="69" t="s">
        <v>153</v>
      </c>
      <c r="M7" s="69" t="s">
        <v>153</v>
      </c>
      <c r="N7" s="69" t="s">
        <v>153</v>
      </c>
      <c r="O7" s="69">
        <v>82.1</v>
      </c>
      <c r="P7" s="69">
        <v>81.7</v>
      </c>
      <c r="Q7" s="69">
        <v>85.8</v>
      </c>
      <c r="R7" s="69">
        <v>85.5</v>
      </c>
    </row>
    <row r="8" spans="1:18" ht="63.75" thickBot="1">
      <c r="A8" s="47">
        <v>3</v>
      </c>
      <c r="B8" s="17" t="s">
        <v>54</v>
      </c>
      <c r="C8" s="59" t="s">
        <v>1</v>
      </c>
      <c r="D8" s="69" t="s">
        <v>153</v>
      </c>
      <c r="E8" s="69" t="s">
        <v>153</v>
      </c>
      <c r="F8" s="69" t="s">
        <v>153</v>
      </c>
      <c r="G8" s="69" t="s">
        <v>153</v>
      </c>
      <c r="H8" s="69" t="s">
        <v>153</v>
      </c>
      <c r="I8" s="69" t="s">
        <v>153</v>
      </c>
      <c r="J8" s="69" t="s">
        <v>153</v>
      </c>
      <c r="K8" s="69" t="s">
        <v>153</v>
      </c>
      <c r="L8" s="69" t="s">
        <v>153</v>
      </c>
      <c r="M8" s="69" t="s">
        <v>153</v>
      </c>
      <c r="N8" s="69" t="s">
        <v>153</v>
      </c>
      <c r="O8" s="69">
        <v>57.5</v>
      </c>
      <c r="P8" s="69">
        <v>57.2</v>
      </c>
      <c r="Q8" s="69">
        <v>60</v>
      </c>
      <c r="R8" s="69">
        <v>59.8</v>
      </c>
    </row>
    <row r="9" spans="1:18" ht="16.5" thickBot="1">
      <c r="A9" s="47">
        <v>4</v>
      </c>
      <c r="B9" s="208" t="s">
        <v>91</v>
      </c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5"/>
    </row>
    <row r="10" spans="1:18" ht="32.25" thickBot="1">
      <c r="A10" s="47">
        <v>5</v>
      </c>
      <c r="B10" s="38" t="s">
        <v>92</v>
      </c>
      <c r="C10" s="19" t="s">
        <v>52</v>
      </c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32.25" thickBot="1">
      <c r="A11" s="47">
        <v>6</v>
      </c>
      <c r="B11" s="38" t="s">
        <v>109</v>
      </c>
      <c r="C11" s="19" t="s">
        <v>1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6.5" thickBot="1">
      <c r="A12" s="47">
        <v>7</v>
      </c>
      <c r="B12" s="226" t="s">
        <v>93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8"/>
    </row>
    <row r="13" spans="1:18" ht="32.25" thickBot="1">
      <c r="A13" s="47">
        <v>8</v>
      </c>
      <c r="B13" s="38" t="s">
        <v>110</v>
      </c>
      <c r="C13" s="19" t="s">
        <v>52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32.25" thickBot="1">
      <c r="A14" s="47">
        <v>9</v>
      </c>
      <c r="B14" s="38" t="s">
        <v>111</v>
      </c>
      <c r="C14" s="19" t="s">
        <v>1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32.25" thickBot="1">
      <c r="A15" s="47">
        <v>10</v>
      </c>
      <c r="B15" s="48" t="s">
        <v>94</v>
      </c>
      <c r="C15" s="19" t="s">
        <v>52</v>
      </c>
      <c r="D15" s="23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18" ht="48" thickBot="1">
      <c r="A16" s="47">
        <v>11</v>
      </c>
      <c r="B16" s="48" t="s">
        <v>95</v>
      </c>
      <c r="C16" s="19" t="s">
        <v>1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</row>
    <row r="17" spans="1:18" ht="32.25" thickBot="1">
      <c r="A17" s="47">
        <v>12</v>
      </c>
      <c r="B17" s="48" t="s">
        <v>96</v>
      </c>
      <c r="C17" s="19" t="s">
        <v>52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</row>
    <row r="18" spans="1:18" ht="48" thickBot="1">
      <c r="A18" s="47">
        <v>13</v>
      </c>
      <c r="B18" s="48" t="s">
        <v>97</v>
      </c>
      <c r="C18" s="19" t="s">
        <v>1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32.25" thickBot="1">
      <c r="A19" s="47">
        <v>14</v>
      </c>
      <c r="B19" s="48" t="s">
        <v>98</v>
      </c>
      <c r="C19" s="19" t="s">
        <v>52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48" thickBot="1">
      <c r="A20" s="47">
        <v>15</v>
      </c>
      <c r="B20" s="48" t="s">
        <v>99</v>
      </c>
      <c r="C20" s="19" t="s">
        <v>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6.5" thickBot="1">
      <c r="A21" s="47">
        <v>16</v>
      </c>
      <c r="B21" s="226" t="s">
        <v>100</v>
      </c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8"/>
    </row>
    <row r="22" spans="1:18" ht="32.25" thickBot="1">
      <c r="A22" s="47">
        <v>17</v>
      </c>
      <c r="B22" s="38" t="s">
        <v>101</v>
      </c>
      <c r="C22" s="39" t="s">
        <v>52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32.25" thickBot="1">
      <c r="A23" s="47">
        <v>18</v>
      </c>
      <c r="B23" s="38" t="s">
        <v>102</v>
      </c>
      <c r="C23" s="39" t="s">
        <v>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16.5" thickBot="1">
      <c r="A24" s="47">
        <v>19</v>
      </c>
      <c r="B24" s="226" t="s">
        <v>103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30"/>
    </row>
    <row r="25" spans="1:18" ht="32.25" thickBot="1">
      <c r="A25" s="47">
        <v>20</v>
      </c>
      <c r="B25" s="38" t="s">
        <v>104</v>
      </c>
      <c r="C25" s="39" t="s">
        <v>52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32.25" thickBot="1">
      <c r="A26" s="47">
        <v>21</v>
      </c>
      <c r="B26" s="38" t="s">
        <v>105</v>
      </c>
      <c r="C26" s="39" t="s">
        <v>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  <row r="27" spans="1:18" ht="15.75">
      <c r="A27" s="20"/>
      <c r="B27" s="49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18" ht="15.75">
      <c r="A28" s="20"/>
      <c r="B28" s="49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5.75">
      <c r="A29" s="20"/>
      <c r="B29" s="52" t="s">
        <v>106</v>
      </c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</row>
    <row r="30" spans="1:18" ht="15.75">
      <c r="A30" s="20"/>
      <c r="B30" s="217" t="s">
        <v>107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</row>
    <row r="31" spans="1:18" ht="15.75">
      <c r="A31" s="8"/>
      <c r="B31" s="219" t="s">
        <v>20</v>
      </c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</row>
    <row r="32" spans="1:18" ht="15">
      <c r="A32" s="8"/>
      <c r="B32" s="219" t="s">
        <v>108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</row>
    <row r="33" spans="1:18" ht="15">
      <c r="A33" s="8"/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2:6" ht="15">
      <c r="B34" s="92" t="s">
        <v>218</v>
      </c>
      <c r="C34" s="93"/>
      <c r="D34" s="93"/>
      <c r="E34" s="93"/>
      <c r="F34" s="93"/>
    </row>
    <row r="35" spans="2:6" ht="15">
      <c r="B35" s="92"/>
      <c r="C35" s="93"/>
      <c r="D35" s="93"/>
      <c r="E35" s="93"/>
      <c r="F35" s="93"/>
    </row>
  </sheetData>
  <sheetProtection/>
  <mergeCells count="9">
    <mergeCell ref="B30:R30"/>
    <mergeCell ref="B31:R31"/>
    <mergeCell ref="B32:R32"/>
    <mergeCell ref="B1:R1"/>
    <mergeCell ref="C4:R4"/>
    <mergeCell ref="B9:R9"/>
    <mergeCell ref="B12:R12"/>
    <mergeCell ref="B21:R21"/>
    <mergeCell ref="B24:R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1">
      <selection activeCell="B56" sqref="B56"/>
    </sheetView>
  </sheetViews>
  <sheetFormatPr defaultColWidth="9.140625" defaultRowHeight="15"/>
  <cols>
    <col min="1" max="1" width="4.7109375" style="0" customWidth="1"/>
    <col min="2" max="2" width="20.7109375" style="0" customWidth="1"/>
    <col min="3" max="3" width="16.7109375" style="0" customWidth="1"/>
    <col min="14" max="14" width="9.57421875" style="0" bestFit="1" customWidth="1"/>
  </cols>
  <sheetData>
    <row r="1" spans="1:18" ht="36" customHeight="1">
      <c r="A1" s="8"/>
      <c r="B1" s="223" t="s">
        <v>174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</row>
    <row r="2" spans="1:18" ht="15.75" thickBot="1">
      <c r="A2" s="8"/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14"/>
      <c r="B3" s="197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9"/>
    </row>
    <row r="4" spans="1:18" ht="16.5" thickBot="1">
      <c r="A4" s="13"/>
      <c r="B4" s="16"/>
      <c r="C4" s="19" t="s">
        <v>19</v>
      </c>
      <c r="D4" s="19">
        <v>1990</v>
      </c>
      <c r="E4" s="19">
        <v>1995</v>
      </c>
      <c r="F4" s="19">
        <v>2000</v>
      </c>
      <c r="G4" s="19">
        <v>2001</v>
      </c>
      <c r="H4" s="19">
        <v>2002</v>
      </c>
      <c r="I4" s="22">
        <v>2003</v>
      </c>
      <c r="J4" s="22">
        <v>2004</v>
      </c>
      <c r="K4" s="22">
        <v>2005</v>
      </c>
      <c r="L4" s="22">
        <v>2006</v>
      </c>
      <c r="M4" s="22">
        <v>2007</v>
      </c>
      <c r="N4" s="22">
        <v>2008</v>
      </c>
      <c r="O4" s="22">
        <v>2009</v>
      </c>
      <c r="P4" s="22">
        <v>2010</v>
      </c>
      <c r="Q4" s="22">
        <v>2011</v>
      </c>
      <c r="R4" s="15">
        <v>2012</v>
      </c>
    </row>
    <row r="5" spans="1:18" ht="15.75" thickBot="1">
      <c r="A5" s="13"/>
      <c r="B5" s="226" t="s">
        <v>113</v>
      </c>
      <c r="C5" s="233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4"/>
    </row>
    <row r="6" spans="1:18" ht="15.75" thickBot="1">
      <c r="A6" s="13"/>
      <c r="B6" s="240" t="s">
        <v>114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2"/>
    </row>
    <row r="7" spans="1:18" ht="16.5" thickBot="1">
      <c r="A7" s="12">
        <v>1</v>
      </c>
      <c r="B7" s="27" t="s">
        <v>115</v>
      </c>
      <c r="C7" s="19" t="s">
        <v>2</v>
      </c>
      <c r="D7" s="23"/>
      <c r="E7" s="23"/>
      <c r="F7" s="23"/>
      <c r="G7" s="23"/>
      <c r="H7" s="23"/>
      <c r="I7" s="24"/>
      <c r="J7" s="24"/>
      <c r="K7" s="24"/>
      <c r="L7" s="24"/>
      <c r="M7" s="24"/>
      <c r="N7" s="24"/>
      <c r="O7" s="24"/>
      <c r="P7" s="24"/>
      <c r="Q7" s="24"/>
      <c r="R7" s="25"/>
    </row>
    <row r="8" spans="1:18" ht="48" thickBot="1">
      <c r="A8" s="55">
        <v>2</v>
      </c>
      <c r="B8" s="27" t="s">
        <v>163</v>
      </c>
      <c r="C8" s="56" t="s">
        <v>117</v>
      </c>
      <c r="D8" s="23" t="s">
        <v>155</v>
      </c>
      <c r="E8" s="23" t="s">
        <v>155</v>
      </c>
      <c r="F8" s="23" t="s">
        <v>155</v>
      </c>
      <c r="G8" s="23" t="s">
        <v>155</v>
      </c>
      <c r="H8" s="23" t="s">
        <v>155</v>
      </c>
      <c r="I8" s="24">
        <v>31345.5</v>
      </c>
      <c r="J8" s="24">
        <v>30393.9</v>
      </c>
      <c r="K8" s="24">
        <v>30509.4</v>
      </c>
      <c r="L8" s="24">
        <v>30941.2</v>
      </c>
      <c r="M8" s="24">
        <v>30796.5</v>
      </c>
      <c r="N8" s="24">
        <v>29413.02</v>
      </c>
      <c r="O8" s="24">
        <v>29447.4</v>
      </c>
      <c r="P8" s="24">
        <v>30210.7</v>
      </c>
      <c r="Q8" s="24">
        <v>31302.2</v>
      </c>
      <c r="R8" s="25">
        <v>31201.9</v>
      </c>
    </row>
    <row r="9" spans="1:18" ht="48" thickBot="1">
      <c r="A9" s="55">
        <v>3</v>
      </c>
      <c r="B9" s="27" t="s">
        <v>118</v>
      </c>
      <c r="C9" s="56" t="s">
        <v>119</v>
      </c>
      <c r="D9" s="23" t="s">
        <v>155</v>
      </c>
      <c r="E9" s="23" t="s">
        <v>155</v>
      </c>
      <c r="F9" s="23" t="s">
        <v>155</v>
      </c>
      <c r="G9" s="23" t="s">
        <v>155</v>
      </c>
      <c r="H9" s="23" t="s">
        <v>155</v>
      </c>
      <c r="I9" s="24" t="s">
        <v>155</v>
      </c>
      <c r="J9" s="24" t="s">
        <v>155</v>
      </c>
      <c r="K9" s="24" t="s">
        <v>155</v>
      </c>
      <c r="L9" s="24" t="s">
        <v>155</v>
      </c>
      <c r="M9" s="24" t="s">
        <v>155</v>
      </c>
      <c r="N9" s="24" t="s">
        <v>155</v>
      </c>
      <c r="O9" s="24" t="s">
        <v>155</v>
      </c>
      <c r="P9" s="24" t="s">
        <v>155</v>
      </c>
      <c r="Q9" s="24" t="s">
        <v>155</v>
      </c>
      <c r="R9" s="25" t="s">
        <v>155</v>
      </c>
    </row>
    <row r="10" spans="1:18" ht="48" thickBot="1">
      <c r="A10" s="55">
        <v>4</v>
      </c>
      <c r="B10" s="27" t="s">
        <v>120</v>
      </c>
      <c r="C10" s="56" t="s">
        <v>117</v>
      </c>
      <c r="D10" s="23" t="s">
        <v>155</v>
      </c>
      <c r="E10" s="23" t="s">
        <v>155</v>
      </c>
      <c r="F10" s="23" t="s">
        <v>155</v>
      </c>
      <c r="G10" s="23" t="s">
        <v>155</v>
      </c>
      <c r="H10" s="23" t="s">
        <v>155</v>
      </c>
      <c r="I10" s="24" t="s">
        <v>155</v>
      </c>
      <c r="J10" s="24" t="s">
        <v>155</v>
      </c>
      <c r="K10" s="24" t="s">
        <v>155</v>
      </c>
      <c r="L10" s="24" t="s">
        <v>155</v>
      </c>
      <c r="M10" s="24" t="s">
        <v>155</v>
      </c>
      <c r="N10" s="24" t="s">
        <v>155</v>
      </c>
      <c r="O10" s="24" t="s">
        <v>155</v>
      </c>
      <c r="P10" s="24" t="s">
        <v>155</v>
      </c>
      <c r="Q10" s="24" t="s">
        <v>155</v>
      </c>
      <c r="R10" s="25" t="s">
        <v>155</v>
      </c>
    </row>
    <row r="11" spans="1:18" ht="48" thickBot="1">
      <c r="A11" s="55">
        <v>5</v>
      </c>
      <c r="B11" s="27" t="s">
        <v>121</v>
      </c>
      <c r="C11" s="56" t="s">
        <v>119</v>
      </c>
      <c r="D11" s="23" t="s">
        <v>155</v>
      </c>
      <c r="E11" s="23" t="s">
        <v>155</v>
      </c>
      <c r="F11" s="23" t="s">
        <v>155</v>
      </c>
      <c r="G11" s="23" t="s">
        <v>155</v>
      </c>
      <c r="H11" s="23" t="s">
        <v>155</v>
      </c>
      <c r="I11" s="24" t="s">
        <v>155</v>
      </c>
      <c r="J11" s="24" t="s">
        <v>155</v>
      </c>
      <c r="K11" s="24" t="s">
        <v>155</v>
      </c>
      <c r="L11" s="24" t="s">
        <v>155</v>
      </c>
      <c r="M11" s="24" t="s">
        <v>155</v>
      </c>
      <c r="N11" s="24" t="s">
        <v>155</v>
      </c>
      <c r="O11" s="24" t="s">
        <v>155</v>
      </c>
      <c r="P11" s="24" t="s">
        <v>155</v>
      </c>
      <c r="Q11" s="24" t="s">
        <v>155</v>
      </c>
      <c r="R11" s="25" t="s">
        <v>155</v>
      </c>
    </row>
    <row r="12" spans="1:18" ht="15.75" thickBot="1">
      <c r="A12" s="12">
        <v>6</v>
      </c>
      <c r="B12" s="235" t="s">
        <v>122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</row>
    <row r="13" spans="1:18" ht="16.5" thickBot="1">
      <c r="A13" s="55">
        <v>7</v>
      </c>
      <c r="B13" s="27" t="s">
        <v>115</v>
      </c>
      <c r="C13" s="19" t="s">
        <v>2</v>
      </c>
      <c r="D13" s="23"/>
      <c r="E13" s="23"/>
      <c r="F13" s="23"/>
      <c r="G13" s="23"/>
      <c r="H13" s="23"/>
      <c r="I13" s="24"/>
      <c r="J13" s="24"/>
      <c r="K13" s="24"/>
      <c r="L13" s="24"/>
      <c r="M13" s="24"/>
      <c r="N13" s="24"/>
      <c r="O13" s="24"/>
      <c r="P13" s="24"/>
      <c r="Q13" s="24"/>
      <c r="R13" s="25"/>
    </row>
    <row r="14" spans="1:18" ht="48" thickBot="1">
      <c r="A14" s="57">
        <v>8</v>
      </c>
      <c r="B14" s="27" t="s">
        <v>116</v>
      </c>
      <c r="C14" s="56" t="s">
        <v>117</v>
      </c>
      <c r="D14" s="23"/>
      <c r="E14" s="23"/>
      <c r="F14" s="23"/>
      <c r="G14" s="23"/>
      <c r="H14" s="23"/>
      <c r="I14" s="24"/>
      <c r="J14" s="24"/>
      <c r="K14" s="24"/>
      <c r="L14" s="24"/>
      <c r="M14" s="24"/>
      <c r="N14" s="24"/>
      <c r="O14" s="24"/>
      <c r="P14" s="24"/>
      <c r="Q14" s="24"/>
      <c r="R14" s="25"/>
    </row>
    <row r="15" spans="1:18" ht="48" thickBot="1">
      <c r="A15" s="55">
        <v>9</v>
      </c>
      <c r="B15" s="27" t="s">
        <v>118</v>
      </c>
      <c r="C15" s="56" t="s">
        <v>119</v>
      </c>
      <c r="D15" s="23"/>
      <c r="E15" s="23"/>
      <c r="F15" s="23"/>
      <c r="G15" s="23"/>
      <c r="H15" s="23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1:18" ht="48" thickBot="1">
      <c r="A16" s="12">
        <v>10</v>
      </c>
      <c r="B16" s="27" t="s">
        <v>120</v>
      </c>
      <c r="C16" s="56" t="s">
        <v>117</v>
      </c>
      <c r="D16" s="23"/>
      <c r="E16" s="23"/>
      <c r="F16" s="23"/>
      <c r="G16" s="23"/>
      <c r="H16" s="23"/>
      <c r="I16" s="24"/>
      <c r="J16" s="24"/>
      <c r="K16" s="24"/>
      <c r="L16" s="24"/>
      <c r="M16" s="24"/>
      <c r="N16" s="24"/>
      <c r="O16" s="24"/>
      <c r="P16" s="24"/>
      <c r="Q16" s="24"/>
      <c r="R16" s="25"/>
    </row>
    <row r="17" spans="1:18" ht="48" thickBot="1">
      <c r="A17" s="55">
        <v>11</v>
      </c>
      <c r="B17" s="27" t="s">
        <v>121</v>
      </c>
      <c r="C17" s="56" t="s">
        <v>119</v>
      </c>
      <c r="D17" s="23"/>
      <c r="E17" s="23"/>
      <c r="F17" s="23"/>
      <c r="G17" s="23"/>
      <c r="H17" s="23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8" spans="1:18" ht="15.75" thickBot="1">
      <c r="A18" s="12">
        <v>12</v>
      </c>
      <c r="B18" s="235" t="s">
        <v>123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7"/>
    </row>
    <row r="19" spans="1:18" ht="16.5" thickBot="1">
      <c r="A19" s="55">
        <v>13</v>
      </c>
      <c r="B19" s="27" t="s">
        <v>115</v>
      </c>
      <c r="C19" s="19" t="s">
        <v>2</v>
      </c>
      <c r="D19" s="23"/>
      <c r="E19" s="23"/>
      <c r="F19" s="23"/>
      <c r="G19" s="23"/>
      <c r="H19" s="23"/>
      <c r="I19" s="24"/>
      <c r="J19" s="24"/>
      <c r="K19" s="24"/>
      <c r="L19" s="24"/>
      <c r="M19" s="24"/>
      <c r="N19" s="24"/>
      <c r="O19" s="24"/>
      <c r="P19" s="24"/>
      <c r="Q19" s="24"/>
      <c r="R19" s="25"/>
    </row>
    <row r="20" spans="1:18" ht="48" thickBot="1">
      <c r="A20" s="12">
        <v>14</v>
      </c>
      <c r="B20" s="27" t="s">
        <v>116</v>
      </c>
      <c r="C20" s="56" t="s">
        <v>117</v>
      </c>
      <c r="D20" s="23"/>
      <c r="E20" s="23"/>
      <c r="F20" s="23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5"/>
    </row>
    <row r="21" spans="1:18" ht="48" thickBot="1">
      <c r="A21" s="58">
        <v>15</v>
      </c>
      <c r="B21" s="27" t="s">
        <v>118</v>
      </c>
      <c r="C21" s="56" t="s">
        <v>119</v>
      </c>
      <c r="D21" s="23"/>
      <c r="E21" s="23"/>
      <c r="F21" s="23"/>
      <c r="G21" s="23"/>
      <c r="H21" s="23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1:18" ht="48" thickBot="1">
      <c r="A22" s="12">
        <v>16</v>
      </c>
      <c r="B22" s="27" t="s">
        <v>120</v>
      </c>
      <c r="C22" s="56" t="s">
        <v>117</v>
      </c>
      <c r="D22" s="23"/>
      <c r="E22" s="23"/>
      <c r="F22" s="23"/>
      <c r="G22" s="23"/>
      <c r="H22" s="23"/>
      <c r="I22" s="24"/>
      <c r="J22" s="28"/>
      <c r="K22" s="24"/>
      <c r="L22" s="24"/>
      <c r="M22" s="24"/>
      <c r="N22" s="24"/>
      <c r="O22" s="24"/>
      <c r="P22" s="24"/>
      <c r="Q22" s="24"/>
      <c r="R22" s="25"/>
    </row>
    <row r="23" spans="1:18" ht="48" thickBot="1">
      <c r="A23" s="12">
        <v>17</v>
      </c>
      <c r="B23" s="27" t="s">
        <v>121</v>
      </c>
      <c r="C23" s="56" t="s">
        <v>119</v>
      </c>
      <c r="D23" s="23"/>
      <c r="E23" s="23"/>
      <c r="F23" s="23"/>
      <c r="G23" s="23"/>
      <c r="H23" s="23"/>
      <c r="I23" s="24"/>
      <c r="J23" s="24"/>
      <c r="K23" s="24"/>
      <c r="L23" s="24"/>
      <c r="M23" s="24"/>
      <c r="N23" s="24"/>
      <c r="O23" s="24"/>
      <c r="P23" s="24"/>
      <c r="Q23" s="24"/>
      <c r="R23" s="25"/>
    </row>
    <row r="24" spans="1:18" ht="15.75" thickBot="1">
      <c r="A24" s="12">
        <v>18</v>
      </c>
      <c r="B24" s="226" t="s">
        <v>124</v>
      </c>
      <c r="C24" s="227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8"/>
    </row>
    <row r="25" spans="1:18" ht="16.5" thickBot="1">
      <c r="A25" s="12">
        <v>19</v>
      </c>
      <c r="B25" s="27" t="s">
        <v>115</v>
      </c>
      <c r="C25" s="19" t="s">
        <v>2</v>
      </c>
      <c r="D25" s="23"/>
      <c r="E25" s="23"/>
      <c r="F25" s="23"/>
      <c r="G25" s="23"/>
      <c r="H25" s="23"/>
      <c r="I25" s="24"/>
      <c r="J25" s="24"/>
      <c r="K25" s="24"/>
      <c r="L25" s="24"/>
      <c r="M25" s="24"/>
      <c r="N25" s="24"/>
      <c r="O25" s="24"/>
      <c r="P25" s="24"/>
      <c r="Q25" s="24"/>
      <c r="R25" s="25"/>
    </row>
    <row r="26" spans="1:18" ht="48" thickBot="1">
      <c r="A26" s="12">
        <v>20</v>
      </c>
      <c r="B26" s="27" t="s">
        <v>116</v>
      </c>
      <c r="C26" s="56" t="s">
        <v>117</v>
      </c>
      <c r="D26" s="23"/>
      <c r="E26" s="23"/>
      <c r="F26" s="23"/>
      <c r="G26" s="23"/>
      <c r="H26" s="23"/>
      <c r="I26" s="24"/>
      <c r="J26" s="24"/>
      <c r="K26" s="24"/>
      <c r="L26" s="24"/>
      <c r="M26" s="24"/>
      <c r="N26" s="24"/>
      <c r="O26" s="24"/>
      <c r="P26" s="24"/>
      <c r="Q26" s="24"/>
      <c r="R26" s="25"/>
    </row>
    <row r="27" spans="1:18" ht="48" thickBot="1">
      <c r="A27" s="12">
        <v>21</v>
      </c>
      <c r="B27" s="27" t="s">
        <v>118</v>
      </c>
      <c r="C27" s="19" t="s">
        <v>125</v>
      </c>
      <c r="D27" s="23"/>
      <c r="E27" s="23"/>
      <c r="F27" s="23"/>
      <c r="G27" s="23"/>
      <c r="H27" s="23"/>
      <c r="I27" s="24"/>
      <c r="J27" s="24"/>
      <c r="K27" s="24"/>
      <c r="L27" s="24"/>
      <c r="M27" s="24"/>
      <c r="N27" s="24"/>
      <c r="O27" s="24"/>
      <c r="P27" s="24"/>
      <c r="Q27" s="24"/>
      <c r="R27" s="25"/>
    </row>
    <row r="28" spans="1:18" ht="48" thickBot="1">
      <c r="A28" s="12">
        <v>22</v>
      </c>
      <c r="B28" s="27" t="s">
        <v>120</v>
      </c>
      <c r="C28" s="56" t="s">
        <v>126</v>
      </c>
      <c r="D28" s="23"/>
      <c r="E28" s="23"/>
      <c r="F28" s="23"/>
      <c r="G28" s="23"/>
      <c r="H28" s="23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1:18" ht="48" thickBot="1">
      <c r="A29" s="12">
        <v>23</v>
      </c>
      <c r="B29" s="27" t="s">
        <v>121</v>
      </c>
      <c r="C29" s="19" t="s">
        <v>125</v>
      </c>
      <c r="D29" s="23"/>
      <c r="E29" s="23"/>
      <c r="F29" s="23"/>
      <c r="G29" s="23"/>
      <c r="H29" s="23"/>
      <c r="I29" s="24"/>
      <c r="J29" s="24"/>
      <c r="K29" s="24"/>
      <c r="L29" s="24"/>
      <c r="M29" s="24"/>
      <c r="N29" s="24"/>
      <c r="O29" s="24"/>
      <c r="P29" s="24"/>
      <c r="Q29" s="24"/>
      <c r="R29" s="25"/>
    </row>
    <row r="30" spans="1:18" ht="15.75" thickBot="1">
      <c r="A30" s="12">
        <v>24</v>
      </c>
      <c r="B30" s="226" t="s">
        <v>127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233"/>
      <c r="R30" s="234"/>
    </row>
    <row r="31" spans="1:18" ht="15.75" thickBot="1">
      <c r="A31" s="12">
        <v>25</v>
      </c>
      <c r="B31" s="235" t="s">
        <v>114</v>
      </c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7"/>
    </row>
    <row r="32" spans="1:18" ht="16.5" thickBot="1">
      <c r="A32" s="12">
        <v>26</v>
      </c>
      <c r="B32" s="27" t="s">
        <v>115</v>
      </c>
      <c r="C32" s="19" t="s">
        <v>2</v>
      </c>
      <c r="D32" s="23"/>
      <c r="E32" s="23"/>
      <c r="F32" s="23"/>
      <c r="G32" s="23"/>
      <c r="H32" s="23"/>
      <c r="I32" s="24"/>
      <c r="J32" s="24"/>
      <c r="K32" s="24"/>
      <c r="L32" s="24"/>
      <c r="M32" s="24"/>
      <c r="N32" s="24"/>
      <c r="O32" s="24"/>
      <c r="P32" s="24"/>
      <c r="Q32" s="24"/>
      <c r="R32" s="25"/>
    </row>
    <row r="33" spans="1:18" ht="48" thickBot="1">
      <c r="A33" s="12">
        <v>27</v>
      </c>
      <c r="B33" s="27" t="s">
        <v>116</v>
      </c>
      <c r="C33" s="59" t="s">
        <v>128</v>
      </c>
      <c r="D33" s="23"/>
      <c r="E33" s="23"/>
      <c r="F33" s="23"/>
      <c r="G33" s="23"/>
      <c r="H33" s="23"/>
      <c r="I33" s="24"/>
      <c r="J33" s="24"/>
      <c r="K33" s="24"/>
      <c r="L33" s="24"/>
      <c r="M33" s="24"/>
      <c r="N33" s="24"/>
      <c r="O33" s="24"/>
      <c r="P33" s="24"/>
      <c r="Q33" s="24"/>
      <c r="R33" s="25"/>
    </row>
    <row r="34" spans="1:18" ht="48" thickBot="1">
      <c r="A34" s="12">
        <v>28</v>
      </c>
      <c r="B34" s="27" t="s">
        <v>118</v>
      </c>
      <c r="C34" s="19" t="s">
        <v>125</v>
      </c>
      <c r="D34" s="23"/>
      <c r="E34" s="23"/>
      <c r="F34" s="23"/>
      <c r="G34" s="23"/>
      <c r="H34" s="23"/>
      <c r="I34" s="24"/>
      <c r="J34" s="24"/>
      <c r="K34" s="24"/>
      <c r="L34" s="24"/>
      <c r="M34" s="24"/>
      <c r="N34" s="24"/>
      <c r="O34" s="24"/>
      <c r="P34" s="24"/>
      <c r="Q34" s="24"/>
      <c r="R34" s="25"/>
    </row>
    <row r="35" spans="1:18" ht="48" thickBot="1">
      <c r="A35" s="12">
        <v>29</v>
      </c>
      <c r="B35" s="27" t="s">
        <v>120</v>
      </c>
      <c r="C35" s="56" t="s">
        <v>117</v>
      </c>
      <c r="D35" s="23"/>
      <c r="E35" s="23"/>
      <c r="F35" s="23"/>
      <c r="G35" s="23"/>
      <c r="H35" s="23"/>
      <c r="I35" s="24"/>
      <c r="J35" s="24"/>
      <c r="K35" s="24"/>
      <c r="L35" s="24"/>
      <c r="M35" s="24"/>
      <c r="N35" s="24"/>
      <c r="O35" s="24"/>
      <c r="P35" s="24"/>
      <c r="Q35" s="24"/>
      <c r="R35" s="25"/>
    </row>
    <row r="36" spans="1:18" ht="48" thickBot="1">
      <c r="A36" s="12">
        <v>30</v>
      </c>
      <c r="B36" s="27" t="s">
        <v>121</v>
      </c>
      <c r="C36" s="19" t="s">
        <v>125</v>
      </c>
      <c r="D36" s="23"/>
      <c r="E36" s="23"/>
      <c r="F36" s="23"/>
      <c r="G36" s="23"/>
      <c r="H36" s="23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1:18" ht="15.75" thickBot="1">
      <c r="A37" s="12">
        <v>31</v>
      </c>
      <c r="B37" s="235" t="s">
        <v>122</v>
      </c>
      <c r="C37" s="236"/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7"/>
    </row>
    <row r="38" spans="1:18" ht="16.5" thickBot="1">
      <c r="A38" s="12">
        <v>32</v>
      </c>
      <c r="B38" s="27" t="s">
        <v>115</v>
      </c>
      <c r="C38" s="19" t="s">
        <v>2</v>
      </c>
      <c r="D38" s="23"/>
      <c r="E38" s="23"/>
      <c r="F38" s="23"/>
      <c r="G38" s="23"/>
      <c r="H38" s="23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1:18" ht="48" thickBot="1">
      <c r="A39" s="12">
        <v>33</v>
      </c>
      <c r="B39" s="27" t="s">
        <v>116</v>
      </c>
      <c r="C39" s="56" t="s">
        <v>126</v>
      </c>
      <c r="D39" s="23"/>
      <c r="E39" s="23"/>
      <c r="F39" s="23"/>
      <c r="G39" s="23"/>
      <c r="H39" s="23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1:18" ht="48" thickBot="1">
      <c r="A40" s="12">
        <v>34</v>
      </c>
      <c r="B40" s="27" t="s">
        <v>118</v>
      </c>
      <c r="C40" s="19" t="s">
        <v>125</v>
      </c>
      <c r="D40" s="23"/>
      <c r="E40" s="23"/>
      <c r="F40" s="23"/>
      <c r="G40" s="23"/>
      <c r="H40" s="23"/>
      <c r="I40" s="24"/>
      <c r="J40" s="24"/>
      <c r="K40" s="24"/>
      <c r="L40" s="24"/>
      <c r="M40" s="24"/>
      <c r="N40" s="24"/>
      <c r="O40" s="24"/>
      <c r="P40" s="24"/>
      <c r="Q40" s="24"/>
      <c r="R40" s="25"/>
    </row>
    <row r="41" spans="1:18" ht="48" thickBot="1">
      <c r="A41" s="12">
        <v>35</v>
      </c>
      <c r="B41" s="27" t="s">
        <v>120</v>
      </c>
      <c r="C41" s="56" t="s">
        <v>117</v>
      </c>
      <c r="D41" s="23"/>
      <c r="E41" s="23"/>
      <c r="F41" s="23"/>
      <c r="G41" s="23"/>
      <c r="H41" s="23"/>
      <c r="I41" s="24"/>
      <c r="J41" s="24"/>
      <c r="K41" s="24"/>
      <c r="L41" s="24"/>
      <c r="M41" s="24"/>
      <c r="N41" s="24"/>
      <c r="O41" s="24"/>
      <c r="P41" s="24"/>
      <c r="Q41" s="24"/>
      <c r="R41" s="25"/>
    </row>
    <row r="42" spans="1:18" ht="48" thickBot="1">
      <c r="A42" s="12">
        <v>36</v>
      </c>
      <c r="B42" s="27" t="s">
        <v>121</v>
      </c>
      <c r="C42" s="19" t="s">
        <v>125</v>
      </c>
      <c r="D42" s="23"/>
      <c r="E42" s="23"/>
      <c r="F42" s="23"/>
      <c r="G42" s="23"/>
      <c r="H42" s="23"/>
      <c r="I42" s="24"/>
      <c r="J42" s="24"/>
      <c r="K42" s="24"/>
      <c r="L42" s="24"/>
      <c r="M42" s="24"/>
      <c r="N42" s="24"/>
      <c r="O42" s="24"/>
      <c r="P42" s="24"/>
      <c r="Q42" s="24"/>
      <c r="R42" s="25"/>
    </row>
    <row r="43" spans="1:18" ht="15.75" thickBot="1">
      <c r="A43" s="12">
        <v>37</v>
      </c>
      <c r="B43" s="235" t="s">
        <v>123</v>
      </c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9"/>
    </row>
    <row r="44" spans="1:18" ht="16.5" thickBot="1">
      <c r="A44" s="12">
        <v>38</v>
      </c>
      <c r="B44" s="27" t="s">
        <v>115</v>
      </c>
      <c r="C44" s="19" t="s">
        <v>2</v>
      </c>
      <c r="D44" s="23"/>
      <c r="E44" s="23"/>
      <c r="F44" s="23"/>
      <c r="G44" s="23"/>
      <c r="H44" s="23"/>
      <c r="I44" s="24"/>
      <c r="J44" s="24"/>
      <c r="K44" s="24"/>
      <c r="L44" s="24"/>
      <c r="M44" s="24"/>
      <c r="N44" s="24"/>
      <c r="O44" s="24"/>
      <c r="P44" s="24"/>
      <c r="Q44" s="24"/>
      <c r="R44" s="25"/>
    </row>
    <row r="45" spans="1:18" ht="48" thickBot="1">
      <c r="A45" s="12">
        <v>39</v>
      </c>
      <c r="B45" s="27" t="s">
        <v>116</v>
      </c>
      <c r="C45" s="56" t="s">
        <v>126</v>
      </c>
      <c r="D45" s="23"/>
      <c r="E45" s="23"/>
      <c r="F45" s="23"/>
      <c r="G45" s="23"/>
      <c r="H45" s="23"/>
      <c r="I45" s="24"/>
      <c r="J45" s="24"/>
      <c r="K45" s="24"/>
      <c r="L45" s="24"/>
      <c r="M45" s="24"/>
      <c r="N45" s="24"/>
      <c r="O45" s="24"/>
      <c r="P45" s="24"/>
      <c r="Q45" s="24"/>
      <c r="R45" s="25"/>
    </row>
    <row r="46" spans="1:18" ht="48" thickBot="1">
      <c r="A46" s="12">
        <v>40</v>
      </c>
      <c r="B46" s="27" t="s">
        <v>118</v>
      </c>
      <c r="C46" s="19" t="s">
        <v>125</v>
      </c>
      <c r="D46" s="23"/>
      <c r="E46" s="23"/>
      <c r="F46" s="23"/>
      <c r="G46" s="23"/>
      <c r="H46" s="23"/>
      <c r="I46" s="24"/>
      <c r="J46" s="24"/>
      <c r="K46" s="24"/>
      <c r="L46" s="24"/>
      <c r="M46" s="24"/>
      <c r="N46" s="24"/>
      <c r="O46" s="24"/>
      <c r="P46" s="24"/>
      <c r="Q46" s="24"/>
      <c r="R46" s="25"/>
    </row>
    <row r="47" spans="1:18" ht="48" thickBot="1">
      <c r="A47" s="12">
        <v>41</v>
      </c>
      <c r="B47" s="27" t="s">
        <v>120</v>
      </c>
      <c r="C47" s="56" t="s">
        <v>126</v>
      </c>
      <c r="D47" s="23"/>
      <c r="E47" s="23"/>
      <c r="F47" s="23"/>
      <c r="G47" s="23"/>
      <c r="H47" s="23"/>
      <c r="I47" s="24"/>
      <c r="J47" s="24"/>
      <c r="K47" s="24"/>
      <c r="L47" s="24"/>
      <c r="M47" s="24"/>
      <c r="N47" s="24"/>
      <c r="O47" s="24"/>
      <c r="P47" s="24"/>
      <c r="Q47" s="24"/>
      <c r="R47" s="25"/>
    </row>
    <row r="48" spans="1:18" ht="48" thickBot="1">
      <c r="A48" s="12">
        <v>42</v>
      </c>
      <c r="B48" s="27" t="s">
        <v>121</v>
      </c>
      <c r="C48" s="19" t="s">
        <v>125</v>
      </c>
      <c r="D48" s="23"/>
      <c r="E48" s="23"/>
      <c r="F48" s="23"/>
      <c r="G48" s="23"/>
      <c r="H48" s="23"/>
      <c r="I48" s="24"/>
      <c r="J48" s="24"/>
      <c r="K48" s="24"/>
      <c r="L48" s="24"/>
      <c r="M48" s="24"/>
      <c r="N48" s="24"/>
      <c r="O48" s="24"/>
      <c r="P48" s="24"/>
      <c r="Q48" s="24"/>
      <c r="R48" s="25"/>
    </row>
    <row r="49" spans="1:18" ht="15.75" thickBot="1">
      <c r="A49" s="12">
        <v>43</v>
      </c>
      <c r="B49" s="226" t="s">
        <v>129</v>
      </c>
      <c r="C49" s="233"/>
      <c r="D49" s="233"/>
      <c r="E49" s="233"/>
      <c r="F49" s="233"/>
      <c r="G49" s="233"/>
      <c r="H49" s="233"/>
      <c r="I49" s="233"/>
      <c r="J49" s="233"/>
      <c r="K49" s="233"/>
      <c r="L49" s="233"/>
      <c r="M49" s="233"/>
      <c r="N49" s="233"/>
      <c r="O49" s="233"/>
      <c r="P49" s="233"/>
      <c r="Q49" s="233"/>
      <c r="R49" s="234"/>
    </row>
    <row r="50" spans="1:18" ht="63.75" thickBot="1">
      <c r="A50" s="12">
        <v>44</v>
      </c>
      <c r="B50" s="27" t="s">
        <v>130</v>
      </c>
      <c r="C50" s="19" t="s">
        <v>125</v>
      </c>
      <c r="D50" s="23"/>
      <c r="E50" s="23"/>
      <c r="F50" s="23"/>
      <c r="G50" s="23"/>
      <c r="H50" s="23"/>
      <c r="I50" s="24"/>
      <c r="J50" s="24"/>
      <c r="K50" s="24"/>
      <c r="L50" s="24"/>
      <c r="M50" s="24"/>
      <c r="N50" s="24"/>
      <c r="O50" s="24"/>
      <c r="P50" s="24"/>
      <c r="Q50" s="24"/>
      <c r="R50" s="25"/>
    </row>
    <row r="51" spans="1:18" ht="111" thickBot="1">
      <c r="A51" s="12">
        <v>45</v>
      </c>
      <c r="B51" s="16" t="s">
        <v>131</v>
      </c>
      <c r="C51" s="19" t="s">
        <v>125</v>
      </c>
      <c r="D51" s="23"/>
      <c r="E51" s="23"/>
      <c r="F51" s="23"/>
      <c r="G51" s="23"/>
      <c r="H51" s="23"/>
      <c r="I51" s="24"/>
      <c r="J51" s="24"/>
      <c r="K51" s="24"/>
      <c r="L51" s="24"/>
      <c r="M51" s="24"/>
      <c r="N51" s="24"/>
      <c r="O51" s="24"/>
      <c r="P51" s="24"/>
      <c r="Q51" s="24"/>
      <c r="R51" s="25"/>
    </row>
    <row r="52" spans="1:18" ht="15.75">
      <c r="A52" s="8"/>
      <c r="B52" s="29" t="s">
        <v>20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5.75">
      <c r="A53" s="8"/>
      <c r="B53" s="231" t="s">
        <v>132</v>
      </c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</row>
    <row r="54" spans="1:18" ht="15">
      <c r="A54" s="8"/>
      <c r="B54" s="232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</row>
    <row r="56" spans="2:17" ht="15">
      <c r="B56" s="73" t="s">
        <v>197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</row>
    <row r="57" spans="2:17" ht="1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</row>
  </sheetData>
  <sheetProtection/>
  <mergeCells count="14">
    <mergeCell ref="B1:R1"/>
    <mergeCell ref="B3:R3"/>
    <mergeCell ref="B5:R5"/>
    <mergeCell ref="B6:R6"/>
    <mergeCell ref="B12:R12"/>
    <mergeCell ref="B18:R18"/>
    <mergeCell ref="B53:R53"/>
    <mergeCell ref="B54:R54"/>
    <mergeCell ref="B24:R24"/>
    <mergeCell ref="B30:R30"/>
    <mergeCell ref="B31:R31"/>
    <mergeCell ref="B37:R37"/>
    <mergeCell ref="B43:R43"/>
    <mergeCell ref="B49:R4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5"/>
  <sheetViews>
    <sheetView zoomScale="75" zoomScaleNormal="75" zoomScalePageLayoutView="0" workbookViewId="0" topLeftCell="A1">
      <selection activeCell="L18" sqref="L18"/>
    </sheetView>
  </sheetViews>
  <sheetFormatPr defaultColWidth="9.140625" defaultRowHeight="15"/>
  <cols>
    <col min="2" max="2" width="20.7109375" style="0" customWidth="1"/>
    <col min="3" max="3" width="12.7109375" style="0" customWidth="1"/>
    <col min="9" max="9" width="13.140625" style="0" bestFit="1" customWidth="1"/>
    <col min="18" max="18" width="11.140625" style="0" customWidth="1"/>
  </cols>
  <sheetData>
    <row r="1" spans="1:18" ht="18.75">
      <c r="A1" s="60"/>
      <c r="B1" s="186" t="s">
        <v>175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16.5" thickBot="1">
      <c r="A2" s="60"/>
      <c r="B2" s="61"/>
      <c r="C2" s="39" t="s">
        <v>19</v>
      </c>
      <c r="D2" s="39">
        <v>1990</v>
      </c>
      <c r="E2" s="39">
        <v>1995</v>
      </c>
      <c r="F2" s="39">
        <v>2000</v>
      </c>
      <c r="G2" s="39">
        <v>2001</v>
      </c>
      <c r="H2" s="39">
        <v>2002</v>
      </c>
      <c r="I2" s="39">
        <v>2003</v>
      </c>
      <c r="J2" s="39">
        <v>2004</v>
      </c>
      <c r="K2" s="39">
        <v>2005</v>
      </c>
      <c r="L2" s="39">
        <v>2006</v>
      </c>
      <c r="M2" s="39">
        <v>2007</v>
      </c>
      <c r="N2" s="39">
        <v>2008</v>
      </c>
      <c r="O2" s="39">
        <v>2009</v>
      </c>
      <c r="P2" s="39">
        <v>2010</v>
      </c>
      <c r="Q2" s="39">
        <v>2011</v>
      </c>
      <c r="R2" s="39">
        <v>2012</v>
      </c>
    </row>
    <row r="3" spans="1:18" ht="16.5" thickBot="1">
      <c r="A3" s="70"/>
      <c r="B3" s="244" t="s">
        <v>138</v>
      </c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6"/>
    </row>
    <row r="4" spans="1:18" ht="81.75" thickBot="1">
      <c r="A4" s="15">
        <v>1</v>
      </c>
      <c r="B4" s="133" t="s">
        <v>225</v>
      </c>
      <c r="C4" s="68" t="s">
        <v>139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>
        <v>33880</v>
      </c>
    </row>
    <row r="5" spans="1:18" ht="129" thickBot="1">
      <c r="A5" s="15">
        <v>2</v>
      </c>
      <c r="B5" s="133" t="s">
        <v>226</v>
      </c>
      <c r="C5" s="68" t="s">
        <v>139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>
        <v>3673</v>
      </c>
    </row>
    <row r="6" spans="1:19" ht="126.75" thickBot="1">
      <c r="A6" s="15">
        <v>3</v>
      </c>
      <c r="B6" s="134" t="s">
        <v>222</v>
      </c>
      <c r="C6" s="68" t="s">
        <v>1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>
        <v>10.8</v>
      </c>
      <c r="S6">
        <f>R5/R4*100</f>
        <v>10.84120425029516</v>
      </c>
    </row>
    <row r="7" spans="1:18" ht="16.5" thickBot="1">
      <c r="A7" s="15">
        <v>4</v>
      </c>
      <c r="B7" s="244" t="s">
        <v>183</v>
      </c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8"/>
    </row>
    <row r="8" spans="1:18" ht="34.5" thickBot="1">
      <c r="A8" s="15">
        <v>5</v>
      </c>
      <c r="B8" s="17" t="s">
        <v>184</v>
      </c>
      <c r="C8" s="68" t="s">
        <v>139</v>
      </c>
      <c r="D8" s="69"/>
      <c r="E8" s="69"/>
      <c r="F8" s="69"/>
      <c r="G8" s="69"/>
      <c r="H8" s="69">
        <v>1297891</v>
      </c>
      <c r="I8" s="69">
        <v>1510240</v>
      </c>
      <c r="J8" s="69">
        <v>1483255</v>
      </c>
      <c r="K8" s="69">
        <v>1552783</v>
      </c>
      <c r="L8" s="69">
        <v>1809054</v>
      </c>
      <c r="M8" s="69">
        <v>3144426</v>
      </c>
      <c r="N8" s="69">
        <v>2475326</v>
      </c>
      <c r="O8" s="69">
        <v>2187957</v>
      </c>
      <c r="P8" s="69">
        <v>2209491</v>
      </c>
      <c r="Q8" s="69">
        <v>2526907</v>
      </c>
      <c r="R8" s="69">
        <v>3005253</v>
      </c>
    </row>
    <row r="9" spans="1:18" ht="50.25" thickBot="1">
      <c r="A9" s="15">
        <v>6</v>
      </c>
      <c r="B9" s="17" t="s">
        <v>185</v>
      </c>
      <c r="C9" s="68" t="s">
        <v>139</v>
      </c>
      <c r="D9" s="69"/>
      <c r="E9" s="69"/>
      <c r="F9" s="69"/>
      <c r="G9" s="69"/>
      <c r="H9" s="69">
        <v>995394</v>
      </c>
      <c r="I9" s="69">
        <v>1231262</v>
      </c>
      <c r="J9" s="69">
        <v>1065374</v>
      </c>
      <c r="K9" s="69">
        <v>1193682</v>
      </c>
      <c r="L9" s="69">
        <v>1299831</v>
      </c>
      <c r="M9" s="69">
        <v>2151859</v>
      </c>
      <c r="N9" s="69">
        <v>1871584</v>
      </c>
      <c r="O9" s="69">
        <v>1558405</v>
      </c>
      <c r="P9" s="69">
        <v>1654610</v>
      </c>
      <c r="Q9" s="69">
        <v>1893908</v>
      </c>
      <c r="R9" s="69">
        <v>2256360</v>
      </c>
    </row>
    <row r="10" spans="1:18" ht="79.5" thickBot="1">
      <c r="A10" s="15">
        <v>7</v>
      </c>
      <c r="B10" s="17" t="s">
        <v>186</v>
      </c>
      <c r="C10" s="68" t="s">
        <v>1</v>
      </c>
      <c r="D10" s="69"/>
      <c r="E10" s="69"/>
      <c r="F10" s="69"/>
      <c r="G10" s="69"/>
      <c r="H10" s="87">
        <v>76.69318918152604</v>
      </c>
      <c r="I10" s="87">
        <v>81.52757177667127</v>
      </c>
      <c r="J10" s="87">
        <v>71.82675939066445</v>
      </c>
      <c r="K10" s="87">
        <v>76.8737164175548</v>
      </c>
      <c r="L10" s="87">
        <v>71.85142068727633</v>
      </c>
      <c r="M10" s="87">
        <v>68.43407986068046</v>
      </c>
      <c r="N10" s="87">
        <v>75.6095964733534</v>
      </c>
      <c r="O10" s="87">
        <v>71.22649119703907</v>
      </c>
      <c r="P10" s="87">
        <v>74.88647837895697</v>
      </c>
      <c r="Q10" s="87">
        <v>74.9496518866741</v>
      </c>
      <c r="R10" s="87">
        <v>75.08053398499229</v>
      </c>
    </row>
    <row r="11" spans="1:18" ht="16.5" thickBot="1">
      <c r="A11" s="15">
        <v>8</v>
      </c>
      <c r="B11" s="244" t="s">
        <v>187</v>
      </c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50"/>
    </row>
    <row r="12" spans="1:18" ht="34.5" thickBot="1">
      <c r="A12" s="15">
        <v>9</v>
      </c>
      <c r="B12" s="17" t="s">
        <v>188</v>
      </c>
      <c r="C12" s="68" t="s">
        <v>139</v>
      </c>
      <c r="D12" s="69"/>
      <c r="E12" s="69"/>
      <c r="F12" s="69"/>
      <c r="G12" s="69"/>
      <c r="H12" s="69">
        <v>253628</v>
      </c>
      <c r="I12" s="69">
        <v>194103</v>
      </c>
      <c r="J12" s="69">
        <v>107661</v>
      </c>
      <c r="K12" s="69">
        <v>119336</v>
      </c>
      <c r="L12" s="69">
        <v>130126</v>
      </c>
      <c r="M12" s="69">
        <v>149754</v>
      </c>
      <c r="N12" s="69">
        <v>134202</v>
      </c>
      <c r="O12" s="69">
        <v>156963</v>
      </c>
      <c r="P12" s="69">
        <v>121625</v>
      </c>
      <c r="Q12" s="69">
        <v>128742</v>
      </c>
      <c r="R12" s="69">
        <v>120177</v>
      </c>
    </row>
    <row r="13" spans="1:18" ht="50.25" thickBot="1">
      <c r="A13" s="15">
        <v>10</v>
      </c>
      <c r="B13" s="17" t="s">
        <v>189</v>
      </c>
      <c r="C13" s="68" t="str">
        <f>$C$12</f>
        <v>1000 т / год</v>
      </c>
      <c r="D13" s="69"/>
      <c r="E13" s="69"/>
      <c r="F13" s="69"/>
      <c r="G13" s="69"/>
      <c r="H13" s="69">
        <v>220528</v>
      </c>
      <c r="I13" s="69">
        <v>111438</v>
      </c>
      <c r="J13" s="69">
        <v>75553</v>
      </c>
      <c r="K13" s="69">
        <v>71982</v>
      </c>
      <c r="L13" s="69">
        <v>95997</v>
      </c>
      <c r="M13" s="69">
        <v>105552</v>
      </c>
      <c r="N13" s="69">
        <v>89089</v>
      </c>
      <c r="O13" s="69">
        <v>102961</v>
      </c>
      <c r="P13" s="69">
        <v>83482</v>
      </c>
      <c r="Q13" s="69">
        <v>96765</v>
      </c>
      <c r="R13" s="69">
        <v>91753</v>
      </c>
    </row>
    <row r="14" spans="1:18" ht="79.5" thickBot="1">
      <c r="A14" s="15">
        <v>11</v>
      </c>
      <c r="B14" s="17" t="s">
        <v>190</v>
      </c>
      <c r="C14" s="68" t="s">
        <v>1</v>
      </c>
      <c r="D14" s="69"/>
      <c r="E14" s="69"/>
      <c r="F14" s="69"/>
      <c r="G14" s="69"/>
      <c r="H14" s="87">
        <v>86.86304626509657</v>
      </c>
      <c r="I14" s="87">
        <v>57.411786525710575</v>
      </c>
      <c r="J14" s="87">
        <v>70.17675852908667</v>
      </c>
      <c r="K14" s="87">
        <v>60.31876382650667</v>
      </c>
      <c r="L14" s="87">
        <v>73.77234372838633</v>
      </c>
      <c r="M14" s="87">
        <v>70.48359309267198</v>
      </c>
      <c r="N14" s="87">
        <v>66.38425656845651</v>
      </c>
      <c r="O14" s="87">
        <v>65.59571363952014</v>
      </c>
      <c r="P14" s="87">
        <v>68.63884892086331</v>
      </c>
      <c r="Q14" s="87">
        <v>75.16195181059794</v>
      </c>
      <c r="R14" s="87">
        <v>76.34821970926217</v>
      </c>
    </row>
    <row r="15" spans="1:18" ht="16.5" thickBot="1">
      <c r="A15" s="15">
        <v>12</v>
      </c>
      <c r="B15" s="244" t="s">
        <v>142</v>
      </c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8"/>
    </row>
    <row r="16" spans="1:18" ht="50.25" thickBot="1">
      <c r="A16" s="15">
        <v>13</v>
      </c>
      <c r="B16" s="17" t="s">
        <v>191</v>
      </c>
      <c r="C16" s="68" t="s">
        <v>139</v>
      </c>
      <c r="D16" s="69"/>
      <c r="E16" s="69"/>
      <c r="F16" s="69"/>
      <c r="G16" s="69"/>
      <c r="H16" s="69">
        <v>1551519</v>
      </c>
      <c r="I16" s="69">
        <v>1704343</v>
      </c>
      <c r="J16" s="69">
        <v>1590916</v>
      </c>
      <c r="K16" s="69">
        <v>1672119</v>
      </c>
      <c r="L16" s="69">
        <v>1939180</v>
      </c>
      <c r="M16" s="69">
        <v>3294180</v>
      </c>
      <c r="N16" s="69">
        <v>2609528</v>
      </c>
      <c r="O16" s="69">
        <v>2344920</v>
      </c>
      <c r="P16" s="69">
        <v>2331116</v>
      </c>
      <c r="Q16" s="69">
        <v>2655649</v>
      </c>
      <c r="R16" s="69">
        <v>3125430</v>
      </c>
    </row>
    <row r="17" spans="1:18" ht="66" thickBot="1">
      <c r="A17" s="15">
        <v>14</v>
      </c>
      <c r="B17" s="17" t="s">
        <v>192</v>
      </c>
      <c r="C17" s="68" t="s">
        <v>139</v>
      </c>
      <c r="D17" s="69"/>
      <c r="E17" s="69"/>
      <c r="F17" s="69"/>
      <c r="G17" s="69"/>
      <c r="H17" s="69">
        <v>1215922</v>
      </c>
      <c r="I17" s="69">
        <v>1342700</v>
      </c>
      <c r="J17" s="69">
        <v>1140927</v>
      </c>
      <c r="K17" s="69">
        <v>1265664</v>
      </c>
      <c r="L17" s="69">
        <v>1395828</v>
      </c>
      <c r="M17" s="69">
        <v>2257411</v>
      </c>
      <c r="N17" s="69">
        <v>1960673</v>
      </c>
      <c r="O17" s="69">
        <v>1661366</v>
      </c>
      <c r="P17" s="69">
        <v>1738092</v>
      </c>
      <c r="Q17" s="69">
        <v>1990673</v>
      </c>
      <c r="R17" s="69">
        <v>2348113</v>
      </c>
    </row>
    <row r="18" spans="1:18" ht="79.5" thickBot="1">
      <c r="A18" s="15">
        <v>15</v>
      </c>
      <c r="B18" s="17" t="s">
        <v>193</v>
      </c>
      <c r="C18" s="68" t="s">
        <v>1</v>
      </c>
      <c r="D18" s="69"/>
      <c r="E18" s="69"/>
      <c r="F18" s="69"/>
      <c r="G18" s="69"/>
      <c r="H18" s="87">
        <v>78.36977826246408</v>
      </c>
      <c r="I18" s="87">
        <v>78.78109042604687</v>
      </c>
      <c r="J18" s="87">
        <v>71.71509998013723</v>
      </c>
      <c r="K18" s="87">
        <v>76.87461239301749</v>
      </c>
      <c r="L18" s="87">
        <v>71.98032157922421</v>
      </c>
      <c r="M18" s="87">
        <v>68.52725109131863</v>
      </c>
      <c r="N18" s="87">
        <v>75.13515854208117</v>
      </c>
      <c r="O18" s="87">
        <v>70.84958122238712</v>
      </c>
      <c r="P18" s="87">
        <v>74.56051093124495</v>
      </c>
      <c r="Q18" s="87">
        <v>74.95994387812546</v>
      </c>
      <c r="R18" s="87">
        <v>75.12927821131812</v>
      </c>
    </row>
    <row r="19" spans="1:18" ht="16.5" thickBot="1">
      <c r="A19" s="76"/>
      <c r="B19" s="95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</row>
    <row r="20" spans="1:18" ht="69.75" customHeight="1" thickBot="1">
      <c r="A20" s="8"/>
      <c r="B20" s="251" t="s">
        <v>140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3"/>
    </row>
    <row r="22" spans="1:18" ht="41.25" customHeight="1">
      <c r="A22" s="93"/>
      <c r="B22" s="243" t="s">
        <v>180</v>
      </c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</row>
    <row r="23" spans="1:18" ht="38.25" customHeight="1">
      <c r="A23" s="93"/>
      <c r="B23" s="243" t="s">
        <v>181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</row>
    <row r="24" spans="1:18" ht="17.25">
      <c r="A24" s="93"/>
      <c r="B24" s="94" t="s">
        <v>223</v>
      </c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</row>
    <row r="25" spans="1:18" ht="17.25">
      <c r="A25" s="93"/>
      <c r="B25" s="94" t="s">
        <v>182</v>
      </c>
      <c r="C25" s="93"/>
      <c r="D25" s="93"/>
      <c r="E25" s="93"/>
      <c r="F25" s="93"/>
      <c r="G25" s="93"/>
      <c r="H25" s="93" t="s">
        <v>224</v>
      </c>
      <c r="I25" s="93"/>
      <c r="J25" s="93"/>
      <c r="K25" s="93"/>
      <c r="L25" s="93"/>
      <c r="M25" s="93"/>
      <c r="N25" s="93"/>
      <c r="O25" s="93"/>
      <c r="P25" s="93"/>
      <c r="Q25" s="93"/>
      <c r="R25" s="93"/>
    </row>
  </sheetData>
  <sheetProtection/>
  <mergeCells count="8">
    <mergeCell ref="B22:R22"/>
    <mergeCell ref="B23:R23"/>
    <mergeCell ref="B1:R1"/>
    <mergeCell ref="B3:R3"/>
    <mergeCell ref="B7:R7"/>
    <mergeCell ref="B11:R11"/>
    <mergeCell ref="B15:R15"/>
    <mergeCell ref="B20:R20"/>
  </mergeCells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Olga Kharitonova</cp:lastModifiedBy>
  <cp:lastPrinted>2013-10-04T09:49:35Z</cp:lastPrinted>
  <dcterms:created xsi:type="dcterms:W3CDTF">2011-05-01T09:55:58Z</dcterms:created>
  <dcterms:modified xsi:type="dcterms:W3CDTF">2013-10-30T13:29:57Z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