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05" windowWidth="19320" windowHeight="11460" activeTab="8"/>
  </bookViews>
  <sheets>
    <sheet name="cover" sheetId="1" r:id="rId1"/>
    <sheet name="7ind" sheetId="2" r:id="rId2"/>
    <sheet name="C-3" sheetId="3" r:id="rId3"/>
    <sheet name="C-5" sheetId="4" r:id="rId4"/>
    <sheet name="C-6" sheetId="5" r:id="rId5"/>
    <sheet name="C-13" sheetId="6" r:id="rId6"/>
    <sheet name="C-14" sheetId="7" r:id="rId7"/>
    <sheet name="C-15" sheetId="8" r:id="rId8"/>
    <sheet name="I-3" sheetId="9" r:id="rId9"/>
  </sheets>
  <definedNames>
    <definedName name="_ftn1" localSheetId="0">'cover'!$A$20</definedName>
    <definedName name="_ftnref1" localSheetId="0">'cover'!$A$19</definedName>
  </definedNames>
  <calcPr fullCalcOnLoad="1"/>
</workbook>
</file>

<file path=xl/comments1.xml><?xml version="1.0" encoding="utf-8"?>
<comments xmlns="http://schemas.openxmlformats.org/spreadsheetml/2006/main">
  <authors>
    <author>Vladislav</author>
  </authors>
  <commentList>
    <comment ref="A22" authorId="0">
      <text>
        <r>
          <rPr>
            <b/>
            <sz val="9"/>
            <rFont val="Tahoma"/>
            <family val="2"/>
          </rPr>
          <t>Vladislav: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<sst xmlns="http://schemas.openxmlformats.org/spreadsheetml/2006/main" count="376" uniqueCount="198">
  <si>
    <t>….</t>
  </si>
  <si>
    <t>%</t>
  </si>
  <si>
    <t>#</t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</si>
  <si>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</si>
  <si>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</si>
  <si>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</si>
  <si>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</si>
  <si>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</si>
  <si>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Показатель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</si>
  <si>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</si>
  <si>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Вопрос A..</t>
  </si>
  <si>
    <t>Эффективные механизмы межведомственного сотрудничества по подготовке показателя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</si>
  <si>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</si>
  <si>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Вопрос  B.</t>
  </si>
  <si>
    <t>Обеспечение качества данных и процедуры контроля при подготовке показателя</t>
  </si>
  <si>
    <t>Вопрос  C.</t>
  </si>
  <si>
    <t>Публикация показателя в статистических сборниках и докладах о состоянии окружающей среды</t>
  </si>
  <si>
    <t>Вопрос D</t>
  </si>
  <si>
    <t>Использование индикатора и / или связанных с ними данных на национальном уровне и основные держатели информации</t>
  </si>
  <si>
    <t>Единица</t>
  </si>
  <si>
    <t>Дополнительная информация</t>
  </si>
  <si>
    <t>D. Использование показателя и / или связанных с ними данных на национальном уровне и основные держатели информации</t>
  </si>
  <si>
    <t>Пожалуйста, укажите, каким образом учреждения (министерства, государственные ведомства, исследовательские институты и т.д.),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</si>
  <si>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t>Седьмая сессия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</si>
  <si>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или национальные методологии и руководства, которые выполняются по обеспечению качества данных и контролю (название, источник публикации) . </t>
  </si>
  <si>
    <t xml:space="preserve">B. Обеспечение качества данных и процедуры контроля при подготовке показателя. Соответствие данных
методов контроля качества с международными или национальными стандартами (название, источник публикации).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</si>
  <si>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 а также ссылки на веб-страницы  в сети Интернет.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</si>
  <si>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 (ссылки на веб-страницы), были ли по показателю опубликованы временные ряды данных. </t>
  </si>
  <si>
    <t>Абсолютные значения</t>
  </si>
  <si>
    <t xml:space="preserve">Общее  водопользование строка 19 - строка 20 </t>
  </si>
  <si>
    <t>млн. кубометров</t>
  </si>
  <si>
    <t>из них (из строки 1): домашние хозяйства</t>
  </si>
  <si>
    <t>из них (из строки 1): сельское хозяйство, лесное хозяйство и рыболовство (МСОК 01-03)</t>
  </si>
  <si>
    <t xml:space="preserve">из них (из строки 3): орошение в сельском хозяйстве   </t>
  </si>
  <si>
    <t>из них (из строки 1) Производство (ISIC 10-33)</t>
  </si>
  <si>
    <t>из них (из строки 1) Ээнергетика (МСОК 351)</t>
  </si>
  <si>
    <t>из них (из строки 1) другие виды экономической деятельности</t>
  </si>
  <si>
    <t>Значения на единицу ВВП</t>
  </si>
  <si>
    <t>ВВП (в постоянных ценах по ППС)</t>
  </si>
  <si>
    <t>млрд. международных долларов</t>
  </si>
  <si>
    <t>Общее водопотребление  единицу ВВП       Строка 1 / строка 9</t>
  </si>
  <si>
    <t>кубометров / 1000 международных долларов</t>
  </si>
  <si>
    <t>Расчет общего водопотребления (поддерживающие строки)</t>
  </si>
  <si>
    <t>Общее количество отведенной пресной воды</t>
  </si>
  <si>
    <t>Вода, возвращенная без использования</t>
  </si>
  <si>
    <t xml:space="preserve">Чистое количество отведенной пресной
воды   Строка 12 - строка 13 </t>
  </si>
  <si>
    <t>Опресненная вода</t>
  </si>
  <si>
    <t>Повторное использование воды</t>
  </si>
  <si>
    <t>Импорт воды</t>
  </si>
  <si>
    <t>Экспорт воды</t>
  </si>
  <si>
    <t xml:space="preserve">Пресная вода, доступная для использования        Строка 14 + 15 + 16 + 17 -  строка 18 </t>
  </si>
  <si>
    <t>Потери воды при доставке</t>
  </si>
  <si>
    <t xml:space="preserve">Связанные с водой вопросники, а также соответствующие определения, разработанные СОООН можно найти на  http://unstats.un.org/unsd/ENVIRONMENT/questionnaire2010.htm </t>
  </si>
  <si>
    <t>Значения ВВП по ППС в ценах 2005 года в Международных долларах можно найти на http://data.worldbank.org/indicator/NY.GDP.MKTP.PP.KD</t>
  </si>
  <si>
    <t>C-3: Водопотребление</t>
  </si>
  <si>
    <t>Валовой объем пресной воды, поставленной предприятиями централизованного 
водоснабжения (МСОК 36)</t>
  </si>
  <si>
    <t>Потери при транспортировке</t>
  </si>
  <si>
    <t>Чистый объем пресной воды, поставленной
предприятиями централизованного водоснабжения (МСОК 36) Строка 1 - строка 2</t>
  </si>
  <si>
    <t>Связанные с централизованным водоснабжением вопросники, а также соответствующие определения, разработанные СОООН можно найти на http://unstats.un.org/unsd/ENVIRONMENT/questionnaire2010.htm</t>
  </si>
  <si>
    <t>C-5: Централизованное водоснабжение</t>
  </si>
  <si>
    <t>Общая численность населения страны</t>
  </si>
  <si>
    <t>миллионы человек</t>
  </si>
  <si>
    <t>Население, подключенное к коммунальному водоснабжению</t>
  </si>
  <si>
    <t xml:space="preserve"> Население, подключенное к коммунальному водоснабжению                      100 (Строка 2 / строка 1)</t>
  </si>
  <si>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на:  http://unstats.un.org/unsd/ENVIRONMENT/questionnaire2010.htm</t>
    </r>
  </si>
  <si>
    <t>C-6: Доступ населения к централизованному водоснабжению</t>
  </si>
  <si>
    <t>Название прибрежной зоны</t>
  </si>
  <si>
    <t xml:space="preserve">единица </t>
  </si>
  <si>
    <t>Seawater</t>
  </si>
  <si>
    <t>Количество выбранных точек отбора проб (из которых средняя концентрация рассчитывается)</t>
  </si>
  <si>
    <t xml:space="preserve">Количество отобранных проб  </t>
  </si>
  <si>
    <t>в год</t>
  </si>
  <si>
    <t xml:space="preserve">Количество анализов </t>
  </si>
  <si>
    <t>Аммонийный азот - лето</t>
  </si>
  <si>
    <t>мг / л</t>
  </si>
  <si>
    <t>Растворенный кислород - лето</t>
  </si>
  <si>
    <r>
      <t>мг О</t>
    </r>
    <r>
      <rPr>
        <vertAlign val="subscript"/>
        <sz val="12"/>
        <color indexed="18"/>
        <rFont val="Calibri"/>
        <family val="2"/>
      </rPr>
      <t>2</t>
    </r>
    <r>
      <rPr>
        <sz val="12"/>
        <color indexed="8"/>
        <rFont val="Calibri"/>
        <family val="2"/>
      </rPr>
      <t xml:space="preserve"> / л</t>
    </r>
  </si>
  <si>
    <t>Аммонийный азот - зима</t>
  </si>
  <si>
    <t>Растворенный кислород - зима</t>
  </si>
  <si>
    <t>Нефтяные углеводороды</t>
  </si>
  <si>
    <t>мкг / л</t>
  </si>
  <si>
    <t>Фенолы</t>
  </si>
  <si>
    <t>Синтетические поверхностно-активные вещества</t>
  </si>
  <si>
    <t>Кадмий (Cd)</t>
  </si>
  <si>
    <t>Кобальт (Co)</t>
  </si>
  <si>
    <t>Медь (Cu)</t>
  </si>
  <si>
    <t>Хром (Cr)</t>
  </si>
  <si>
    <t>Железо (Fe)</t>
  </si>
  <si>
    <t>Ртуть (Hg)</t>
  </si>
  <si>
    <t>Марганец (Mn)</t>
  </si>
  <si>
    <t>Никель (Ni)</t>
  </si>
  <si>
    <t>Свинец (Pb)</t>
  </si>
  <si>
    <t>Цинк (Zn)</t>
  </si>
  <si>
    <t>Другие металлы (указать)</t>
  </si>
  <si>
    <t>Хлорорганические пестициды</t>
  </si>
  <si>
    <t>Другие химические соединения (указать)</t>
  </si>
  <si>
    <t>фекальные кишечные</t>
  </si>
  <si>
    <t>НВЧ / 100 мл</t>
  </si>
  <si>
    <t>Донные отложения</t>
  </si>
  <si>
    <t>Примечания:</t>
  </si>
  <si>
    <t xml:space="preserve">Следует ввести средние значения концентраций, рассчитанные из общего числа выбранных точек отбора проб. Если по прибрежной зоне будет большое количество точек отбора проб, то при расчете средних значений концентраций, в целях получения сбалансированного представления о качестве прибрежных вод  и донных отложений, странам следует выбрать хотя бы пять характерных точек. 
В зависимости от решения страны, при расчете средних концентраций, могут использоваться данные и по болешему числу точек отбора проб.                                                                                                                                                         Для каждой прибрежной зоны заполните, пожалуйста, отдельную таблицу. Там, где это будет возможно, необходимо приложить карту с обозначением местоположения точек отбора проб. 
Необходимо указать применяемые методы измерения.  
</t>
  </si>
  <si>
    <t xml:space="preserve"> C-13 Концентрации загрязняющих веществ в прибрежной морской воде и донных отложениях (за исключением биогенных веществ</t>
  </si>
  <si>
    <t xml:space="preserve">миллионы человек </t>
  </si>
  <si>
    <t xml:space="preserve">Население, подключенное к общественной канализации </t>
  </si>
  <si>
    <t xml:space="preserve">Подключенное население </t>
  </si>
  <si>
    <t>Население, подключенное к общественной канализации с последующей очисткой</t>
  </si>
  <si>
    <t xml:space="preserve">из них: механическая / первичная очистка </t>
  </si>
  <si>
    <t xml:space="preserve">из них: механическая / первичная очистка          100 (Строка 10 / строка 1) </t>
  </si>
  <si>
    <t xml:space="preserve">из них: биологическая / вторичная очистка  </t>
  </si>
  <si>
    <t xml:space="preserve">из них: биологическая / вторичная очистка           100 (Строка 12 / строка 1) </t>
  </si>
  <si>
    <t xml:space="preserve">из них: продвинутая /третичная очистка  </t>
  </si>
  <si>
    <t xml:space="preserve">из нх: продвинутая /третичная очистка           100 (Строка 14 / строка 1) </t>
  </si>
  <si>
    <t>Население, подключенное к общественной канализации без последующей обработки</t>
  </si>
  <si>
    <t xml:space="preserve">Подключенное население  Строка 5 - строка 8 </t>
  </si>
  <si>
    <t>Подключенное население  Строка 6 - строка 9</t>
  </si>
  <si>
    <t>Население, подключенное к коммунальному водоснабжению без подключения к общественной канализации</t>
  </si>
  <si>
    <t>Подключенное население  Строка 2 - строка 5</t>
  </si>
  <si>
    <t>Подключенное население Строка 3  - строка 6</t>
  </si>
  <si>
    <t>Примечание</t>
  </si>
  <si>
    <t>Значения в строках 2 и 3 могут быть взяты из показателя «C-6: Доступ населения к централизованному водоснабжению"</t>
  </si>
  <si>
    <r>
      <rPr>
        <sz val="11"/>
        <color indexed="8"/>
        <rFont val="Calibri"/>
        <family val="2"/>
      </rPr>
      <t>Связанные с водой вопросники, а также соответствующие определения, разработанные СОООН можно найти на:</t>
    </r>
    <r>
      <rPr>
        <b/>
        <sz val="11"/>
        <color indexed="8"/>
        <rFont val="Calibri"/>
        <family val="2"/>
      </rPr>
      <t xml:space="preserve">  http://unstats.un.org/unsd/ENVIRONMENT/questionnaire2010.htm </t>
    </r>
  </si>
  <si>
    <t xml:space="preserve">Подключенное население                    100 (Строка 5 / строка 1)                 </t>
  </si>
  <si>
    <t>Подключенное население B13:C16</t>
  </si>
  <si>
    <t>Подключенное население                     100 (Строка 8 / строка 1)</t>
  </si>
  <si>
    <t>C-14: Население, обеспеченное очисткой сточных вод</t>
  </si>
  <si>
    <t>Очистка городских сточных вод</t>
  </si>
  <si>
    <t>Первичная очистка</t>
  </si>
  <si>
    <t>Число сооружений</t>
  </si>
  <si>
    <t>Расчетная производительность (объем)</t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</si>
  <si>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в год</t>
    </r>
  </si>
  <si>
    <t>Расчетная производительность (БПК)</t>
  </si>
  <si>
    <r>
      <t>1000 т 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/ год</t>
    </r>
  </si>
  <si>
    <t>Фактическое использование (объем)</t>
  </si>
  <si>
    <t>Фактическое использование (БПК)</t>
  </si>
  <si>
    <t>Вторичная очистка</t>
  </si>
  <si>
    <t>Третичная очистка</t>
  </si>
  <si>
    <t>Автономная очистка сточных вод</t>
  </si>
  <si>
    <r>
      <t>1000 т O</t>
    </r>
    <r>
      <rPr>
        <vertAlign val="subscript"/>
        <sz val="12"/>
        <color indexed="18"/>
        <rFont val="Calibri"/>
        <family val="2"/>
      </rPr>
      <t>2</t>
    </r>
    <r>
      <rPr>
        <sz val="12"/>
        <color indexed="8"/>
        <rFont val="Calibri"/>
        <family val="2"/>
      </rPr>
      <t xml:space="preserve"> / год</t>
    </r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</si>
  <si>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в  год</t>
    </r>
  </si>
  <si>
    <t>Другая очистка сточных вод</t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</si>
  <si>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в год</t>
    </r>
  </si>
  <si>
    <t>Общее количество загрязняющих веществ - сбрасываемых и удаленых на очистных сооружениях</t>
  </si>
  <si>
    <t xml:space="preserve">Общее количество сбрасываемых загрязняющих веществ (БПК) </t>
  </si>
  <si>
    <t>Общее количество загрязняющих веществ  удаленых на очистных сооружениях (БПК) Строка 5 + 11 + 17 + 23 + 30 + 36 + 42</t>
  </si>
  <si>
    <t xml:space="preserve">Связанные с водой вопросники, а также соответствующие определения, разработанные СОООН можно найти на http://unstats.un.org/unsd/ENVIRONMENT/questionnaire2010.htm </t>
  </si>
  <si>
    <t>C-15: Очистные сооружения (Мощности по очистке сточных вод и эффективность их очистки)</t>
  </si>
  <si>
    <t>ОЦЕНКА СЛЕДУЮЩИХ СЕМИ ПЕРЕСМОТРЕННЫХ ПОКАЗАТЕЛЕЙ ИЗ РУКОВОДСТВА ПО ПРИМЕНЕНИЮ ЭКОЛОГИЧЕСКИХ ПОКАЗАТЕЛЕЙ ЕЭК ООН</t>
  </si>
  <si>
    <t xml:space="preserve">Описание пересмотреных показателей, глоссарии, списки сокращений, условных обозначений и единиц измерений доступны он-лайн: http://www.unece.org/environmental-policy/areas-of-work/environmental-monitoring/areas-of-work/enveuropemonitoringiandr-en/revised-guidelines-on-the-application-of-environmental-indicators.html </t>
  </si>
  <si>
    <t>5 - 7 ноября 2013 года, Женева</t>
  </si>
  <si>
    <t xml:space="preserve">Муниципальные отходы </t>
  </si>
  <si>
    <t>1000 т / год</t>
  </si>
  <si>
    <t xml:space="preserve">Неопасные промышленные отходы </t>
  </si>
  <si>
    <t xml:space="preserve">Опасные отходы </t>
  </si>
  <si>
    <t xml:space="preserve"> Общее отходы</t>
  </si>
  <si>
    <r>
      <t xml:space="preserve">Определения представлены в глоссарии. В случае, если различные определения применяются в стране, уточните, пожалуйста. Пожалуйста, вставьте любую дополнительную информацию, необходимую для объяснения представленных данных. В случае, если данные о городских системах сбора мусора доступны в кубических метрах, а не в тоннах, заполнить эту таблицу </t>
    </r>
    <r>
      <rPr>
        <sz val="12"/>
        <color indexed="18"/>
        <rFont val="Calibri"/>
        <family val="2"/>
      </rPr>
      <t>с использованием</t>
    </r>
    <r>
      <rPr>
        <sz val="12"/>
        <rFont val="Calibri"/>
        <family val="2"/>
      </rPr>
      <t xml:space="preserve"> 1000 кубических метров в год и представить отдельно. В таком случае, последняя часть "Общие отходы" будет включать только опасные и неопасные отходы.</t>
    </r>
  </si>
  <si>
    <t xml:space="preserve">Муниципальные отходы  удаленные                       </t>
  </si>
  <si>
    <t xml:space="preserve">Неопасные отходы  удаленные </t>
  </si>
  <si>
    <t xml:space="preserve"> Опасные отходы удаленные </t>
  </si>
  <si>
    <t xml:space="preserve"> Общее отходы удаленные       строки      1 + 5 + 9</t>
  </si>
  <si>
    <t>…</t>
  </si>
  <si>
    <t xml:space="preserve">Повторное использование и переработка </t>
  </si>
  <si>
    <t>Повторное использование и переработка</t>
  </si>
  <si>
    <r>
      <t xml:space="preserve">Временные ряды данных по показателям за период 1990-2012 гг., Таблица C-3 Водопотребление: </t>
    </r>
    <r>
      <rPr>
        <i/>
        <sz val="14"/>
        <rFont val="Calibri"/>
        <family val="2"/>
      </rPr>
      <t xml:space="preserve"> (Республика Молдова)</t>
    </r>
  </si>
  <si>
    <r>
      <t xml:space="preserve">Временные ряды данных по показателям за период 1990-2012 гг., Таблица C-5: Централизованное водоснабжение: </t>
    </r>
    <r>
      <rPr>
        <i/>
        <sz val="14"/>
        <color indexed="8"/>
        <rFont val="Calibri"/>
        <family val="2"/>
      </rPr>
      <t xml:space="preserve"> (Республика Молдова)</t>
    </r>
  </si>
  <si>
    <r>
      <t xml:space="preserve">Временные ряды данных по показателям за период 1990-2012 гг.,  C-6: Доступ населения к централизованному водоснабжению : </t>
    </r>
    <r>
      <rPr>
        <i/>
        <sz val="14"/>
        <color indexed="8"/>
        <rFont val="Calibri"/>
        <family val="2"/>
      </rPr>
      <t xml:space="preserve"> (Республика Молдова)</t>
    </r>
  </si>
  <si>
    <r>
      <t>Временные ряды данных по показателям за 1990-2012, таблица C-13:  Концентрации загрязняющих веществ в прибрежной морской воде и донных отложениях (за исключением биогенных веществ):</t>
    </r>
    <r>
      <rPr>
        <i/>
        <sz val="14"/>
        <color indexed="8"/>
        <rFont val="Calibri"/>
        <family val="2"/>
      </rPr>
      <t xml:space="preserve"> (Республика Молдова)</t>
    </r>
  </si>
  <si>
    <r>
      <rPr>
        <b/>
        <sz val="14"/>
        <color indexed="8"/>
        <rFont val="Calibri"/>
        <family val="2"/>
      </rPr>
      <t xml:space="preserve">Временные ряды данных по показателям за период 1990-2012 гг., Таблица C-14: Население, обеспеченное очисткой сточных вод: </t>
    </r>
    <r>
      <rPr>
        <b/>
        <i/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>(Республика Молдова)</t>
    </r>
  </si>
  <si>
    <r>
      <t xml:space="preserve">Временные ряды данных по показателям за 1990-2012, таблица C-15: Очистные сооружения (Мощности по очистке сточных вод и эффективность их очистки): </t>
    </r>
    <r>
      <rPr>
        <i/>
        <sz val="14"/>
        <rFont val="Calibri"/>
        <family val="2"/>
      </rPr>
      <t>(Республика Молдова)</t>
    </r>
  </si>
  <si>
    <t>Временные ряды данных по показателям за 1990-2012 гг., Таблица I-3. Переработка и вторичное использование отходов: (Республика Молдова)</t>
  </si>
  <si>
    <t>Показатели по строкам 1-2, 5-6, 9-10, 13-14 разрабатываются раздельно (повторное использование и переработка не включаются в удаленные отходы)</t>
  </si>
  <si>
    <t>Повторное использование и переработка  (строки 2 + 6 + 10)</t>
  </si>
  <si>
    <t>Проверка качества данных осуществляется на этапе принятия отчетов территориальными органами Министерства окружающей среды и Национальным бюро статистики, а так же в ходе проверок, проводимых территориальными органами Министерства окружающей среды</t>
  </si>
  <si>
    <t>Данные публикуются в Статистическом ежегоднике Республики Молдова, в Национальных докладах о состоянии окружающей среды, статистическом сборнике "Природные ресурсы и окружающая среда в Республике Молдова", размещены ны сайте Национального бюро статистики www.statistica.md</t>
  </si>
  <si>
    <t>Административная форма "Использование воды" утверждается совместно Министерством окружающей среды и Национальным бюро статистики. Сбор и обработку данных осуществляет Агентство "Апеле Молдовей" (структурное подразделение Министерства окружающей среды). Обобщенные данные представляются Национальному бюро статистики</t>
  </si>
  <si>
    <t>Качество данных обеспечивается использованием механизма контроля информации на стадии приема первичных отчетов от водопользователей</t>
  </si>
  <si>
    <t>Показатель публикуется в Государственном Водном Кадастре Республики Молдова, в Статистическом ежегоднике Республики Молдова, в Национальных докладах о состоянии окружающей среды, статистическом сборнике "Природные ресурсы и окружающая среда в Республике Молдова", размещены ны сайте Национального бюро статистики www.statistica.md</t>
  </si>
  <si>
    <t>Основной держатель информации Национальное бюро статистики</t>
  </si>
  <si>
    <t>Основные держатели информации - Министерство окружающей среды и Национальное бюро статистики</t>
  </si>
  <si>
    <t>Оценка была сделана центральным офисом "Апа-Канал"</t>
  </si>
  <si>
    <t>Планируется публиковать в сборнике "Природные ресурсы и окружающая среда в Республике Молдова" издание 2013 г.</t>
  </si>
  <si>
    <t>Показатель не разрабатывается ввиду отсутствия морского побережья на территории страны</t>
  </si>
  <si>
    <t xml:space="preserve">Показатель разрабатывается Национальным бюро статистики и расчитывается только для систем централизованного водоснабжения. Сбор данных осуществляется на основе годовой статистической отчетности по форме о работе водопроводных и канализационных систем, представляемой специализированными водопроводными предприятиями "Апа-Канал". </t>
  </si>
  <si>
    <t>Качество данных обеспечивается путем логической и арифметической проверки и анализа данных первичных отчетов, представляемых экономическими агентами</t>
  </si>
  <si>
    <t>Представляется пользователям в составе аналитической записки и ежегодно размещается на сайте Национального бюро статистики</t>
  </si>
  <si>
    <t xml:space="preserve">Показатель разработан впервые за 2012 г  в соответствии с формой статистической отчетности, утвержденной   Национальным бюро статистики </t>
  </si>
  <si>
    <t>Основной держатель информации- Национальное бюро статистики</t>
  </si>
  <si>
    <t xml:space="preserve">Показатель разработан впервые за 2012 г. В сответствии с формой статистической отчетности, утвержденной Национальным бюро статистики </t>
  </si>
  <si>
    <t>Подготовлено   Еленой    Орловой, Национальное Бюро статистики и Марией Нагорный, Министерство окружающей среды</t>
  </si>
  <si>
    <t>Образование, использование и обезвреживание токсичных отходов</t>
  </si>
  <si>
    <t>Данные разрабатываются на основе административных отчетов  "Образование, использование и обезвреживание токсичных отходов" и "Образование ,       использование отходов", утвержденных совместно Министерством окружающей среды и Национальным бюро статистики. Информация собирается территориальными органами Министерства окружающей среды, обрабатывается для получения итоговых данных Национальным бюро статистики. Данные по муниципальным отходам разрабатываются и собираются от экономических агентов на основе статистического отчета  "Об уборке территорий городской местности", который собирается и обрабатывается Национальным бюро статистики</t>
  </si>
  <si>
    <r>
      <rPr>
        <sz val="12"/>
        <color indexed="17"/>
        <rFont val="Calibri"/>
        <family val="2"/>
      </rPr>
      <t xml:space="preserve">тыс. м </t>
    </r>
    <r>
      <rPr>
        <vertAlign val="superscript"/>
        <sz val="12"/>
        <color indexed="17"/>
        <rFont val="Calibri"/>
        <family val="2"/>
      </rPr>
      <t>3</t>
    </r>
    <r>
      <rPr>
        <sz val="12"/>
        <color indexed="17"/>
        <rFont val="Calibri"/>
        <family val="2"/>
      </rPr>
      <t xml:space="preserve"> / год</t>
    </r>
  </si>
  <si>
    <r>
      <rPr>
        <sz val="11"/>
        <color indexed="8"/>
        <rFont val="Calibri"/>
        <family val="2"/>
      </rPr>
      <t>Представлено</t>
    </r>
    <r>
      <rPr>
        <b/>
        <sz val="11"/>
        <color indexed="8"/>
        <rFont val="Calibri"/>
        <family val="2"/>
      </rPr>
      <t xml:space="preserve"> Республикой Молдова</t>
    </r>
  </si>
  <si>
    <t>0.089</t>
  </si>
  <si>
    <t>0.1</t>
  </si>
  <si>
    <t xml:space="preserve">Данные по этому показателю не публикуются. Информация предоставляется при официальном запросе. </t>
  </si>
  <si>
    <t xml:space="preserve">Сбор данных по показателю осуществляется Государственой Экологической Инспекцией, котороя находится в подведомстве Министерства Окружаюшей  Среды, и Акционерным Обшеством "Apa Canal". Сбор данных проводится ежеквартально и осушествляется посредством Центров Экологических Исследований/Экологических Лабораторий (4) Государственой Экологической Службы и Лаборатории А.О.  "Apa Canal" (1).  Проблемы - сложно собирать информацию по показателям, потому что лаборатории принадлежат разным учреждениям.     </t>
  </si>
  <si>
    <t xml:space="preserve">Первичные данные по показателю собираются пятью аккредитироваными лабораториями, которые и обеспечивают качество данных. Эти данные больше не проверяются другими учреждениями. </t>
  </si>
  <si>
    <t xml:space="preserve">Основными владельцами этих данных являются Государственоя Экологическая Инспекция (Лаборатории) и АО "Apa Canal". Данные используются в служебных интересах организаций.  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</si>
</sst>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"/>
  </numFmts>
  <fonts count="70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4"/>
      <color indexed="8"/>
      <name val="Times New Roman"/>
      <family val="1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-BoldItalic"/>
      <family val="0"/>
    </font>
    <font>
      <b/>
      <sz val="12"/>
      <color indexed="8"/>
      <name val="Times-BoldItalic"/>
      <family val="0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2"/>
      <color indexed="18"/>
      <name val="Calibri"/>
      <family val="2"/>
    </font>
    <font>
      <vertAlign val="subscript"/>
      <sz val="12"/>
      <color indexed="18"/>
      <name val="Calibri"/>
      <family val="2"/>
    </font>
    <font>
      <u val="single"/>
      <sz val="10"/>
      <color indexed="8"/>
      <name val="Calibri"/>
      <family val="2"/>
    </font>
    <font>
      <vertAlign val="superscript"/>
      <sz val="12"/>
      <name val="Calibri"/>
      <family val="2"/>
    </font>
    <font>
      <vertAlign val="subscript"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vertAlign val="superscript"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justify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7" fillId="33" borderId="0" xfId="53" applyFont="1" applyFill="1" applyAlignment="1" applyProtection="1">
      <alignment/>
      <protection/>
    </xf>
    <xf numFmtId="0" fontId="16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justify"/>
    </xf>
    <xf numFmtId="0" fontId="0" fillId="33" borderId="15" xfId="0" applyFont="1" applyFill="1" applyBorder="1" applyAlignment="1">
      <alignment/>
    </xf>
    <xf numFmtId="0" fontId="0" fillId="0" borderId="11" xfId="0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0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35" fillId="34" borderId="15" xfId="0" applyFont="1" applyFill="1" applyBorder="1" applyAlignment="1">
      <alignment horizontal="center" vertical="center" wrapText="1"/>
    </xf>
    <xf numFmtId="206" fontId="4" fillId="34" borderId="12" xfId="0" applyNumberFormat="1" applyFont="1" applyFill="1" applyBorder="1" applyAlignment="1">
      <alignment horizontal="center" vertical="center" wrapText="1"/>
    </xf>
    <xf numFmtId="206" fontId="7" fillId="34" borderId="12" xfId="0" applyNumberFormat="1" applyFont="1" applyFill="1" applyBorder="1" applyAlignment="1">
      <alignment horizontal="center" vertical="top" wrapText="1"/>
    </xf>
    <xf numFmtId="206" fontId="4" fillId="34" borderId="12" xfId="0" applyNumberFormat="1" applyFont="1" applyFill="1" applyBorder="1" applyAlignment="1">
      <alignment horizontal="center" vertical="top" wrapText="1"/>
    </xf>
    <xf numFmtId="0" fontId="3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33" borderId="12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7" fillId="34" borderId="15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 vertical="top" wrapText="1"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16" fillId="34" borderId="15" xfId="0" applyNumberFormat="1" applyFont="1" applyFill="1" applyBorder="1" applyAlignment="1">
      <alignment horizontal="center" vertical="top" wrapText="1"/>
    </xf>
    <xf numFmtId="0" fontId="16" fillId="34" borderId="17" xfId="0" applyNumberFormat="1" applyFont="1" applyFill="1" applyBorder="1" applyAlignment="1">
      <alignment horizontal="center" vertical="top" wrapText="1"/>
    </xf>
    <xf numFmtId="0" fontId="16" fillId="34" borderId="19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26" fillId="34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22" fillId="34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22" fillId="34" borderId="0" xfId="0" applyFont="1" applyFill="1" applyAlignment="1">
      <alignment horizontal="center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justify"/>
    </xf>
    <xf numFmtId="0" fontId="7" fillId="33" borderId="0" xfId="0" applyFont="1" applyFill="1" applyAlignment="1">
      <alignment horizontal="justify"/>
    </xf>
    <xf numFmtId="0" fontId="30" fillId="33" borderId="20" xfId="0" applyFont="1" applyFill="1" applyBorder="1" applyAlignment="1">
      <alignment horizontal="left"/>
    </xf>
    <xf numFmtId="0" fontId="30" fillId="33" borderId="21" xfId="0" applyFont="1" applyFill="1" applyBorder="1" applyAlignment="1">
      <alignment horizontal="left"/>
    </xf>
    <xf numFmtId="0" fontId="30" fillId="33" borderId="22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left" wrapText="1"/>
    </xf>
    <xf numFmtId="0" fontId="16" fillId="33" borderId="21" xfId="0" applyFont="1" applyFill="1" applyBorder="1" applyAlignment="1">
      <alignment horizontal="left" wrapText="1"/>
    </xf>
    <xf numFmtId="0" fontId="16" fillId="33" borderId="22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 vertical="top" wrapText="1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1" fillId="34" borderId="0" xfId="0" applyFont="1" applyFill="1" applyAlignment="1">
      <alignment horizontal="center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6" fillId="34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6384" width="9.140625" style="2" customWidth="1"/>
  </cols>
  <sheetData>
    <row r="1" ht="15.75">
      <c r="A1" s="1"/>
    </row>
    <row r="2" ht="15.75">
      <c r="A2" s="1"/>
    </row>
    <row r="3" ht="15.75">
      <c r="A3" s="1"/>
    </row>
    <row r="4" spans="1:15" ht="18.75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ht="15.75">
      <c r="A5" s="3"/>
    </row>
    <row r="6" spans="1:15" ht="15.75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.75">
      <c r="A7" s="91" t="s">
        <v>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ht="15.75">
      <c r="A8" s="1"/>
    </row>
    <row r="9" spans="1:15" ht="15.75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ht="15.75">
      <c r="A10" s="3"/>
    </row>
    <row r="11" ht="15.75">
      <c r="A11" s="3"/>
    </row>
    <row r="12" spans="1:15" ht="15.75">
      <c r="A12" s="98" t="s">
        <v>23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5">
      <c r="A13" s="97" t="s">
        <v>148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ht="15.75">
      <c r="A14" s="4"/>
    </row>
    <row r="15" ht="19.5">
      <c r="A15" s="5"/>
    </row>
    <row r="16" ht="18.75">
      <c r="A16" s="6"/>
    </row>
    <row r="17" spans="1:15" ht="15.75">
      <c r="A17" s="96" t="s">
        <v>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ht="15.75">
      <c r="A18" s="1"/>
    </row>
    <row r="19" spans="1:15" ht="15">
      <c r="A19" s="95" t="s">
        <v>191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5">
      <c r="A20" s="94" t="s">
        <v>187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ht="15">
      <c r="A21" s="7"/>
    </row>
    <row r="22" spans="1:15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</sheetData>
  <sheetProtection/>
  <mergeCells count="10">
    <mergeCell ref="A7:O7"/>
    <mergeCell ref="A4:O4"/>
    <mergeCell ref="A6:O6"/>
    <mergeCell ref="A22:O22"/>
    <mergeCell ref="A20:O20"/>
    <mergeCell ref="A19:O19"/>
    <mergeCell ref="A17:O17"/>
    <mergeCell ref="A13:O13"/>
    <mergeCell ref="A12:O12"/>
    <mergeCell ref="A9:O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D9">
      <selection activeCell="J10" sqref="J10:L10"/>
    </sheetView>
  </sheetViews>
  <sheetFormatPr defaultColWidth="9.140625" defaultRowHeight="15"/>
  <cols>
    <col min="1" max="1" width="23.8515625" style="8" customWidth="1"/>
    <col min="2" max="9" width="10.28125" style="8" customWidth="1"/>
    <col min="10" max="15" width="12.7109375" style="8" customWidth="1"/>
    <col min="16" max="18" width="11.28125" style="8" customWidth="1"/>
    <col min="19" max="16384" width="9.140625" style="8" customWidth="1"/>
  </cols>
  <sheetData>
    <row r="1" spans="1:18" ht="18.75">
      <c r="A1" s="128" t="s">
        <v>146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6.5" thickBot="1">
      <c r="A2" s="9"/>
    </row>
    <row r="3" spans="1:18" ht="139.5" customHeight="1" thickBot="1">
      <c r="A3" s="131" t="s">
        <v>8</v>
      </c>
      <c r="B3" s="132"/>
      <c r="C3" s="132"/>
      <c r="D3" s="132"/>
      <c r="E3" s="132"/>
      <c r="F3" s="133"/>
      <c r="G3" s="130" t="s">
        <v>9</v>
      </c>
      <c r="H3" s="123"/>
      <c r="I3" s="124"/>
      <c r="J3" s="122" t="s">
        <v>25</v>
      </c>
      <c r="K3" s="123"/>
      <c r="L3" s="124"/>
      <c r="M3" s="122" t="s">
        <v>26</v>
      </c>
      <c r="N3" s="123"/>
      <c r="O3" s="124"/>
      <c r="P3" s="122" t="s">
        <v>21</v>
      </c>
      <c r="Q3" s="123"/>
      <c r="R3" s="124"/>
    </row>
    <row r="4" spans="1:18" ht="246.75" customHeight="1" thickBot="1">
      <c r="A4" s="114" t="s">
        <v>54</v>
      </c>
      <c r="B4" s="115"/>
      <c r="C4" s="115"/>
      <c r="D4" s="115"/>
      <c r="E4" s="115"/>
      <c r="F4" s="116"/>
      <c r="G4" s="99" t="s">
        <v>173</v>
      </c>
      <c r="H4" s="100"/>
      <c r="I4" s="101"/>
      <c r="J4" s="99" t="s">
        <v>174</v>
      </c>
      <c r="K4" s="100"/>
      <c r="L4" s="101"/>
      <c r="M4" s="99" t="s">
        <v>175</v>
      </c>
      <c r="N4" s="100"/>
      <c r="O4" s="101"/>
      <c r="P4" s="99" t="s">
        <v>177</v>
      </c>
      <c r="Q4" s="109"/>
      <c r="R4" s="110"/>
    </row>
    <row r="5" spans="1:18" ht="246.75" customHeight="1" thickBot="1">
      <c r="A5" s="114" t="s">
        <v>59</v>
      </c>
      <c r="B5" s="115"/>
      <c r="C5" s="115"/>
      <c r="D5" s="115"/>
      <c r="E5" s="115"/>
      <c r="F5" s="116"/>
      <c r="G5" s="99" t="s">
        <v>181</v>
      </c>
      <c r="H5" s="100"/>
      <c r="I5" s="101"/>
      <c r="J5" s="99" t="s">
        <v>182</v>
      </c>
      <c r="K5" s="100"/>
      <c r="L5" s="101"/>
      <c r="M5" s="99" t="s">
        <v>183</v>
      </c>
      <c r="N5" s="100"/>
      <c r="O5" s="101"/>
      <c r="P5" s="99" t="s">
        <v>176</v>
      </c>
      <c r="Q5" s="109"/>
      <c r="R5" s="110"/>
    </row>
    <row r="6" spans="1:18" ht="85.5" customHeight="1" thickBot="1">
      <c r="A6" s="114" t="s">
        <v>65</v>
      </c>
      <c r="B6" s="120"/>
      <c r="C6" s="120"/>
      <c r="D6" s="120"/>
      <c r="E6" s="120"/>
      <c r="F6" s="121"/>
      <c r="G6" s="106" t="s">
        <v>184</v>
      </c>
      <c r="H6" s="109"/>
      <c r="I6" s="110"/>
      <c r="J6" s="99" t="s">
        <v>178</v>
      </c>
      <c r="K6" s="109"/>
      <c r="L6" s="110"/>
      <c r="M6" s="99" t="s">
        <v>179</v>
      </c>
      <c r="N6" s="109"/>
      <c r="O6" s="110"/>
      <c r="P6" s="99" t="s">
        <v>185</v>
      </c>
      <c r="Q6" s="109"/>
      <c r="R6" s="110"/>
    </row>
    <row r="7" spans="1:18" ht="87" customHeight="1" thickBot="1">
      <c r="A7" s="114" t="s">
        <v>101</v>
      </c>
      <c r="B7" s="115"/>
      <c r="C7" s="115"/>
      <c r="D7" s="115"/>
      <c r="E7" s="115"/>
      <c r="F7" s="116"/>
      <c r="G7" s="99" t="s">
        <v>180</v>
      </c>
      <c r="H7" s="126"/>
      <c r="I7" s="127"/>
      <c r="J7" s="125" t="s">
        <v>0</v>
      </c>
      <c r="K7" s="126"/>
      <c r="L7" s="127"/>
      <c r="M7" s="125" t="s">
        <v>0</v>
      </c>
      <c r="N7" s="126"/>
      <c r="O7" s="127"/>
      <c r="P7" s="125" t="s">
        <v>0</v>
      </c>
      <c r="Q7" s="126"/>
      <c r="R7" s="127"/>
    </row>
    <row r="8" spans="1:18" ht="147" customHeight="1" thickBot="1">
      <c r="A8" s="114" t="s">
        <v>124</v>
      </c>
      <c r="B8" s="115"/>
      <c r="C8" s="115"/>
      <c r="D8" s="115"/>
      <c r="E8" s="115"/>
      <c r="F8" s="116"/>
      <c r="G8" s="106" t="s">
        <v>186</v>
      </c>
      <c r="H8" s="109"/>
      <c r="I8" s="110"/>
      <c r="J8" s="99" t="s">
        <v>178</v>
      </c>
      <c r="K8" s="109"/>
      <c r="L8" s="110"/>
      <c r="M8" s="99" t="s">
        <v>179</v>
      </c>
      <c r="N8" s="109"/>
      <c r="O8" s="110"/>
      <c r="P8" s="99" t="s">
        <v>185</v>
      </c>
      <c r="Q8" s="109"/>
      <c r="R8" s="110"/>
    </row>
    <row r="9" spans="1:18" ht="226.5" customHeight="1" thickBot="1">
      <c r="A9" s="114" t="s">
        <v>145</v>
      </c>
      <c r="B9" s="120"/>
      <c r="C9" s="120"/>
      <c r="D9" s="120"/>
      <c r="E9" s="120"/>
      <c r="F9" s="121"/>
      <c r="G9" s="136" t="s">
        <v>195</v>
      </c>
      <c r="H9" s="137"/>
      <c r="I9" s="138"/>
      <c r="J9" s="106" t="s">
        <v>196</v>
      </c>
      <c r="K9" s="134"/>
      <c r="L9" s="135"/>
      <c r="M9" s="106" t="s">
        <v>194</v>
      </c>
      <c r="N9" s="134"/>
      <c r="O9" s="135"/>
      <c r="P9" s="106" t="s">
        <v>197</v>
      </c>
      <c r="Q9" s="134"/>
      <c r="R9" s="135"/>
    </row>
    <row r="10" spans="1:18" ht="409.5" customHeight="1" thickBot="1">
      <c r="A10" s="114" t="s">
        <v>188</v>
      </c>
      <c r="B10" s="115"/>
      <c r="C10" s="115"/>
      <c r="D10" s="115"/>
      <c r="E10" s="115"/>
      <c r="F10" s="116"/>
      <c r="G10" s="106" t="s">
        <v>189</v>
      </c>
      <c r="H10" s="107"/>
      <c r="I10" s="108"/>
      <c r="J10" s="99" t="s">
        <v>171</v>
      </c>
      <c r="K10" s="100"/>
      <c r="L10" s="101"/>
      <c r="M10" s="99" t="s">
        <v>172</v>
      </c>
      <c r="N10" s="100"/>
      <c r="O10" s="101"/>
      <c r="P10" s="99" t="s">
        <v>177</v>
      </c>
      <c r="Q10" s="109"/>
      <c r="R10" s="110"/>
    </row>
    <row r="11" ht="50.25" customHeight="1">
      <c r="A11" s="10"/>
    </row>
    <row r="12" spans="1:18" s="14" customFormat="1" ht="15.75">
      <c r="A12" s="28" t="s">
        <v>10</v>
      </c>
      <c r="B12" s="105" t="s">
        <v>11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s="14" customFormat="1" ht="53.25" customHeight="1">
      <c r="A13" s="102" t="s">
        <v>12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8" s="14" customFormat="1" ht="15.75">
      <c r="A14" s="28" t="s">
        <v>13</v>
      </c>
      <c r="B14" s="105" t="s">
        <v>14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s="14" customFormat="1" ht="53.25" customHeight="1">
      <c r="A15" s="102" t="s">
        <v>24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</row>
    <row r="16" spans="1:18" s="14" customFormat="1" ht="15.75">
      <c r="A16" s="28" t="s">
        <v>15</v>
      </c>
      <c r="B16" s="117" t="s">
        <v>16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</row>
    <row r="17" spans="1:18" s="14" customFormat="1" ht="45" customHeight="1">
      <c r="A17" s="102" t="s">
        <v>27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</row>
    <row r="18" spans="1:18" s="14" customFormat="1" ht="12.75" customHeight="1">
      <c r="A18" s="28" t="s">
        <v>17</v>
      </c>
      <c r="B18" s="117" t="s">
        <v>18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</row>
    <row r="19" spans="1:18" s="14" customFormat="1" ht="38.25" customHeight="1">
      <c r="A19" s="102" t="s">
        <v>22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s="14" customFormat="1" ht="15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14" customFormat="1" ht="75" customHeight="1">
      <c r="A21" s="111" t="s">
        <v>147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</row>
    <row r="22" s="14" customFormat="1" ht="12.75"/>
    <row r="23" s="14" customFormat="1" ht="12.75">
      <c r="A23" s="15"/>
    </row>
    <row r="24" s="14" customFormat="1" ht="12.75"/>
    <row r="25" s="14" customFormat="1" ht="12.75"/>
    <row r="26" spans="1:18" s="14" customFormat="1" ht="15.75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14" customFormat="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sheetProtection/>
  <mergeCells count="50">
    <mergeCell ref="P9:R9"/>
    <mergeCell ref="G6:I6"/>
    <mergeCell ref="M8:O8"/>
    <mergeCell ref="G9:I9"/>
    <mergeCell ref="J9:L9"/>
    <mergeCell ref="M9:O9"/>
    <mergeCell ref="P8:R8"/>
    <mergeCell ref="P7:R7"/>
    <mergeCell ref="A8:F8"/>
    <mergeCell ref="A7:F7"/>
    <mergeCell ref="J8:L8"/>
    <mergeCell ref="G8:I8"/>
    <mergeCell ref="P6:R6"/>
    <mergeCell ref="P5:R5"/>
    <mergeCell ref="M6:O6"/>
    <mergeCell ref="J6:L6"/>
    <mergeCell ref="A1:R1"/>
    <mergeCell ref="A4:F4"/>
    <mergeCell ref="G4:I4"/>
    <mergeCell ref="G3:I3"/>
    <mergeCell ref="A3:F3"/>
    <mergeCell ref="J4:L4"/>
    <mergeCell ref="M4:O4"/>
    <mergeCell ref="P4:R4"/>
    <mergeCell ref="P3:R3"/>
    <mergeCell ref="J3:L3"/>
    <mergeCell ref="A9:F9"/>
    <mergeCell ref="M3:O3"/>
    <mergeCell ref="M7:O7"/>
    <mergeCell ref="M5:O5"/>
    <mergeCell ref="J5:L5"/>
    <mergeCell ref="G5:I5"/>
    <mergeCell ref="G7:I7"/>
    <mergeCell ref="J7:L7"/>
    <mergeCell ref="A6:F6"/>
    <mergeCell ref="A5:F5"/>
    <mergeCell ref="A21:R21"/>
    <mergeCell ref="A10:F10"/>
    <mergeCell ref="A19:R19"/>
    <mergeCell ref="B18:R18"/>
    <mergeCell ref="A17:R17"/>
    <mergeCell ref="B16:R16"/>
    <mergeCell ref="M10:O10"/>
    <mergeCell ref="A15:R15"/>
    <mergeCell ref="B14:R14"/>
    <mergeCell ref="A13:R13"/>
    <mergeCell ref="B12:R12"/>
    <mergeCell ref="G10:I10"/>
    <mergeCell ref="J10:L10"/>
    <mergeCell ref="P10:R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B1" sqref="B1:R1"/>
    </sheetView>
  </sheetViews>
  <sheetFormatPr defaultColWidth="9.140625" defaultRowHeight="15"/>
  <cols>
    <col min="1" max="1" width="4.7109375" style="0" customWidth="1"/>
    <col min="2" max="2" width="22.7109375" style="0" customWidth="1"/>
    <col min="3" max="3" width="15.7109375" style="0" customWidth="1"/>
    <col min="4" max="4" width="13.140625" style="0" bestFit="1" customWidth="1"/>
  </cols>
  <sheetData>
    <row r="1" spans="1:18" ht="18.75">
      <c r="A1" s="8"/>
      <c r="B1" s="141" t="s">
        <v>162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 thickBot="1">
      <c r="A2" s="8"/>
      <c r="B2" s="1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32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</row>
    <row r="4" spans="1:18" ht="16.5" thickBot="1">
      <c r="A4" s="33"/>
      <c r="B4" s="22"/>
      <c r="C4" s="27" t="s">
        <v>19</v>
      </c>
      <c r="D4" s="27">
        <v>1990</v>
      </c>
      <c r="E4" s="27">
        <v>1995</v>
      </c>
      <c r="F4" s="27">
        <v>2000</v>
      </c>
      <c r="G4" s="27">
        <v>2001</v>
      </c>
      <c r="H4" s="27">
        <v>2002</v>
      </c>
      <c r="I4" s="34">
        <v>2003</v>
      </c>
      <c r="J4" s="34">
        <v>2004</v>
      </c>
      <c r="K4" s="34">
        <v>2005</v>
      </c>
      <c r="L4" s="34">
        <v>2006</v>
      </c>
      <c r="M4" s="34">
        <v>2007</v>
      </c>
      <c r="N4" s="34">
        <v>2008</v>
      </c>
      <c r="O4" s="34">
        <v>2009</v>
      </c>
      <c r="P4" s="34">
        <v>2010</v>
      </c>
      <c r="Q4" s="34">
        <v>2011</v>
      </c>
      <c r="R4" s="21">
        <v>2012</v>
      </c>
    </row>
    <row r="5" spans="1:18" ht="16.5" thickBot="1">
      <c r="A5" s="145" t="s">
        <v>28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</row>
    <row r="6" spans="1:18" ht="48" thickBot="1">
      <c r="A6" s="20">
        <v>1</v>
      </c>
      <c r="B6" s="35" t="s">
        <v>29</v>
      </c>
      <c r="C6" s="27" t="s">
        <v>30</v>
      </c>
      <c r="D6" s="36">
        <v>4804</v>
      </c>
      <c r="E6" s="36">
        <v>2447</v>
      </c>
      <c r="F6" s="36">
        <v>1218</v>
      </c>
      <c r="G6" s="36">
        <v>1164</v>
      </c>
      <c r="H6" s="36">
        <v>1166</v>
      </c>
      <c r="I6" s="37">
        <v>1133</v>
      </c>
      <c r="J6" s="37">
        <v>1146</v>
      </c>
      <c r="K6" s="37">
        <v>1135</v>
      </c>
      <c r="L6" s="37">
        <v>1145</v>
      </c>
      <c r="M6" s="37">
        <v>1174</v>
      </c>
      <c r="N6" s="37">
        <v>1153</v>
      </c>
      <c r="O6" s="37">
        <v>1129</v>
      </c>
      <c r="P6" s="37">
        <v>1119</v>
      </c>
      <c r="Q6" s="37">
        <v>1096</v>
      </c>
      <c r="R6" s="38">
        <v>1083</v>
      </c>
    </row>
    <row r="7" spans="1:18" ht="32.25" thickBot="1">
      <c r="A7" s="20">
        <v>2</v>
      </c>
      <c r="B7" s="22" t="s">
        <v>31</v>
      </c>
      <c r="C7" s="27" t="s">
        <v>30</v>
      </c>
      <c r="D7" s="87"/>
      <c r="E7" s="36"/>
      <c r="F7" s="36"/>
      <c r="G7" s="36"/>
      <c r="H7" s="36"/>
      <c r="I7" s="37"/>
      <c r="J7" s="37"/>
      <c r="K7" s="37"/>
      <c r="L7" s="37"/>
      <c r="M7" s="83"/>
      <c r="N7" s="37"/>
      <c r="O7" s="37"/>
      <c r="P7" s="37"/>
      <c r="Q7" s="37"/>
      <c r="R7" s="38"/>
    </row>
    <row r="8" spans="1:18" ht="79.5" thickBot="1">
      <c r="A8" s="39">
        <v>3</v>
      </c>
      <c r="B8" s="23" t="s">
        <v>32</v>
      </c>
      <c r="C8" s="27" t="s">
        <v>30</v>
      </c>
      <c r="D8" s="36">
        <v>906</v>
      </c>
      <c r="E8" s="36">
        <v>405</v>
      </c>
      <c r="F8" s="36">
        <v>123</v>
      </c>
      <c r="G8" s="36">
        <v>88</v>
      </c>
      <c r="H8" s="36">
        <v>88</v>
      </c>
      <c r="I8" s="37">
        <v>87</v>
      </c>
      <c r="J8" s="37">
        <v>81</v>
      </c>
      <c r="K8" s="37">
        <v>77</v>
      </c>
      <c r="L8" s="37">
        <v>78</v>
      </c>
      <c r="M8" s="37">
        <v>96</v>
      </c>
      <c r="N8" s="37">
        <v>83</v>
      </c>
      <c r="O8" s="37">
        <v>91</v>
      </c>
      <c r="P8" s="37">
        <v>81</v>
      </c>
      <c r="Q8" s="37">
        <v>81</v>
      </c>
      <c r="R8" s="38">
        <v>81</v>
      </c>
    </row>
    <row r="9" spans="1:18" ht="48" thickBot="1">
      <c r="A9" s="20">
        <v>4</v>
      </c>
      <c r="B9" s="40" t="s">
        <v>33</v>
      </c>
      <c r="C9" s="27" t="s">
        <v>30</v>
      </c>
      <c r="D9" s="36">
        <v>135</v>
      </c>
      <c r="E9" s="36">
        <v>87</v>
      </c>
      <c r="F9" s="36">
        <v>51</v>
      </c>
      <c r="G9" s="36">
        <v>43</v>
      </c>
      <c r="H9" s="36">
        <v>47</v>
      </c>
      <c r="I9" s="37">
        <v>55</v>
      </c>
      <c r="J9" s="37">
        <v>48</v>
      </c>
      <c r="K9" s="37">
        <v>44</v>
      </c>
      <c r="L9" s="37">
        <v>44</v>
      </c>
      <c r="M9" s="37">
        <v>61</v>
      </c>
      <c r="N9" s="37">
        <v>47</v>
      </c>
      <c r="O9" s="37">
        <v>53</v>
      </c>
      <c r="P9" s="37">
        <v>44</v>
      </c>
      <c r="Q9" s="37">
        <v>44</v>
      </c>
      <c r="R9" s="38">
        <v>45</v>
      </c>
    </row>
    <row r="10" spans="1:18" ht="48" thickBot="1">
      <c r="A10" s="17">
        <v>5</v>
      </c>
      <c r="B10" s="41" t="s">
        <v>34</v>
      </c>
      <c r="C10" s="42" t="s">
        <v>30</v>
      </c>
      <c r="D10" s="36">
        <v>800</v>
      </c>
      <c r="E10" s="36">
        <v>458</v>
      </c>
      <c r="F10" s="36">
        <v>278</v>
      </c>
      <c r="G10" s="36">
        <v>237</v>
      </c>
      <c r="H10" s="36">
        <v>243</v>
      </c>
      <c r="I10" s="37">
        <v>239</v>
      </c>
      <c r="J10" s="37">
        <v>255</v>
      </c>
      <c r="K10" s="37">
        <v>254</v>
      </c>
      <c r="L10" s="37">
        <v>254</v>
      </c>
      <c r="M10" s="37">
        <v>254</v>
      </c>
      <c r="N10" s="37">
        <v>250</v>
      </c>
      <c r="O10" s="37">
        <v>225</v>
      </c>
      <c r="P10" s="37">
        <v>232</v>
      </c>
      <c r="Q10" s="37">
        <v>227</v>
      </c>
      <c r="R10" s="38">
        <v>223</v>
      </c>
    </row>
    <row r="11" spans="1:18" ht="48" thickBot="1">
      <c r="A11" s="20">
        <v>6</v>
      </c>
      <c r="B11" s="22" t="s">
        <v>35</v>
      </c>
      <c r="C11" s="27" t="s">
        <v>30</v>
      </c>
      <c r="D11" s="36">
        <v>2576</v>
      </c>
      <c r="E11" s="36">
        <v>1164</v>
      </c>
      <c r="F11" s="36">
        <v>801</v>
      </c>
      <c r="G11" s="36">
        <v>826</v>
      </c>
      <c r="H11" s="36">
        <v>821</v>
      </c>
      <c r="I11" s="37">
        <v>794</v>
      </c>
      <c r="J11" s="37">
        <v>797</v>
      </c>
      <c r="K11" s="37">
        <v>792</v>
      </c>
      <c r="L11" s="37">
        <v>801</v>
      </c>
      <c r="M11" s="37">
        <v>811</v>
      </c>
      <c r="N11" s="37">
        <v>808</v>
      </c>
      <c r="O11" s="37">
        <v>803</v>
      </c>
      <c r="P11" s="37">
        <v>793</v>
      </c>
      <c r="Q11" s="37">
        <v>777</v>
      </c>
      <c r="R11" s="38">
        <v>768</v>
      </c>
    </row>
    <row r="12" spans="1:18" ht="63.75" thickBot="1">
      <c r="A12" s="20">
        <v>7</v>
      </c>
      <c r="B12" s="22" t="s">
        <v>36</v>
      </c>
      <c r="C12" s="27" t="s">
        <v>30</v>
      </c>
      <c r="D12" s="36">
        <v>522</v>
      </c>
      <c r="E12" s="36">
        <v>420</v>
      </c>
      <c r="F12" s="36">
        <v>16</v>
      </c>
      <c r="G12" s="36">
        <v>13</v>
      </c>
      <c r="H12" s="36">
        <v>13</v>
      </c>
      <c r="I12" s="37">
        <v>13</v>
      </c>
      <c r="J12" s="37">
        <v>13</v>
      </c>
      <c r="K12" s="37">
        <v>12</v>
      </c>
      <c r="L12" s="37">
        <v>12</v>
      </c>
      <c r="M12" s="37">
        <v>13</v>
      </c>
      <c r="N12" s="37">
        <v>12</v>
      </c>
      <c r="O12" s="37">
        <v>10</v>
      </c>
      <c r="P12" s="37">
        <v>13</v>
      </c>
      <c r="Q12" s="37">
        <v>11</v>
      </c>
      <c r="R12" s="38">
        <v>11</v>
      </c>
    </row>
    <row r="13" spans="1:18" ht="15.75" thickBot="1">
      <c r="A13" s="43">
        <v>8</v>
      </c>
      <c r="B13" s="147" t="s">
        <v>37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</row>
    <row r="14" spans="1:18" ht="48" thickBot="1">
      <c r="A14" s="20">
        <v>9</v>
      </c>
      <c r="B14" s="44" t="s">
        <v>38</v>
      </c>
      <c r="C14" s="27" t="s">
        <v>39</v>
      </c>
      <c r="D14" s="36">
        <v>16.9</v>
      </c>
      <c r="E14" s="36">
        <v>6.8</v>
      </c>
      <c r="F14" s="36">
        <v>6</v>
      </c>
      <c r="G14" s="36">
        <v>6.4</v>
      </c>
      <c r="H14" s="36">
        <v>6.9</v>
      </c>
      <c r="I14" s="37">
        <v>7.4</v>
      </c>
      <c r="J14" s="37">
        <v>7.9</v>
      </c>
      <c r="K14" s="37">
        <v>8.5</v>
      </c>
      <c r="L14" s="37">
        <v>8.9</v>
      </c>
      <c r="M14" s="37">
        <v>9.2</v>
      </c>
      <c r="N14" s="37">
        <v>9.9</v>
      </c>
      <c r="O14" s="37">
        <v>9.3</v>
      </c>
      <c r="P14" s="37">
        <v>10</v>
      </c>
      <c r="Q14" s="37">
        <v>10.6</v>
      </c>
      <c r="R14" s="38">
        <v>10.5</v>
      </c>
    </row>
    <row r="15" spans="1:18" ht="63.75" thickBot="1">
      <c r="A15" s="20">
        <v>10</v>
      </c>
      <c r="B15" s="26" t="s">
        <v>40</v>
      </c>
      <c r="C15" s="45" t="s">
        <v>41</v>
      </c>
      <c r="D15" s="84">
        <f>D6/D14</f>
        <v>284.2603550295858</v>
      </c>
      <c r="E15" s="84">
        <f aca="true" t="shared" si="0" ref="E15:R15">E6/E14</f>
        <v>359.8529411764706</v>
      </c>
      <c r="F15" s="84">
        <f t="shared" si="0"/>
        <v>203</v>
      </c>
      <c r="G15" s="84">
        <f t="shared" si="0"/>
        <v>181.875</v>
      </c>
      <c r="H15" s="84">
        <f t="shared" si="0"/>
        <v>168.9855072463768</v>
      </c>
      <c r="I15" s="84">
        <f t="shared" si="0"/>
        <v>153.1081081081081</v>
      </c>
      <c r="J15" s="84">
        <f t="shared" si="0"/>
        <v>145.0632911392405</v>
      </c>
      <c r="K15" s="84">
        <f t="shared" si="0"/>
        <v>133.52941176470588</v>
      </c>
      <c r="L15" s="84">
        <f t="shared" si="0"/>
        <v>128.65168539325842</v>
      </c>
      <c r="M15" s="84">
        <f t="shared" si="0"/>
        <v>127.60869565217392</v>
      </c>
      <c r="N15" s="84">
        <f t="shared" si="0"/>
        <v>116.46464646464646</v>
      </c>
      <c r="O15" s="84">
        <f t="shared" si="0"/>
        <v>121.39784946236558</v>
      </c>
      <c r="P15" s="84">
        <f t="shared" si="0"/>
        <v>111.9</v>
      </c>
      <c r="Q15" s="84">
        <f t="shared" si="0"/>
        <v>103.39622641509435</v>
      </c>
      <c r="R15" s="84">
        <f t="shared" si="0"/>
        <v>103.14285714285714</v>
      </c>
    </row>
    <row r="16" spans="1:18" ht="15.75" thickBot="1">
      <c r="A16" s="43">
        <v>11</v>
      </c>
      <c r="B16" s="147" t="s">
        <v>42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</row>
    <row r="17" spans="1:18" ht="48" thickBot="1">
      <c r="A17" s="20">
        <v>12</v>
      </c>
      <c r="B17" s="44" t="s">
        <v>43</v>
      </c>
      <c r="C17" s="27" t="s">
        <v>30</v>
      </c>
      <c r="D17" s="36">
        <v>3918</v>
      </c>
      <c r="E17" s="36">
        <v>2005</v>
      </c>
      <c r="F17" s="36">
        <v>918</v>
      </c>
      <c r="G17" s="36">
        <v>874</v>
      </c>
      <c r="H17" s="36">
        <v>866</v>
      </c>
      <c r="I17" s="37">
        <v>864</v>
      </c>
      <c r="J17" s="37">
        <v>852</v>
      </c>
      <c r="K17" s="37">
        <v>852</v>
      </c>
      <c r="L17" s="37">
        <v>854</v>
      </c>
      <c r="M17" s="37">
        <v>885</v>
      </c>
      <c r="N17" s="37">
        <v>861</v>
      </c>
      <c r="O17" s="37">
        <v>865</v>
      </c>
      <c r="P17" s="37">
        <v>851</v>
      </c>
      <c r="Q17" s="37">
        <v>847</v>
      </c>
      <c r="R17" s="38">
        <v>850</v>
      </c>
    </row>
    <row r="18" spans="1:18" ht="32.25" thickBot="1">
      <c r="A18" s="20">
        <v>13</v>
      </c>
      <c r="B18" s="44" t="s">
        <v>44</v>
      </c>
      <c r="C18" s="27" t="s">
        <v>30</v>
      </c>
      <c r="D18" s="36"/>
      <c r="E18" s="36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1:18" ht="63.75" thickBot="1">
      <c r="A19" s="20">
        <v>14</v>
      </c>
      <c r="B19" s="44" t="s">
        <v>45</v>
      </c>
      <c r="C19" s="27" t="s">
        <v>30</v>
      </c>
      <c r="D19" s="36">
        <v>3918</v>
      </c>
      <c r="E19" s="36">
        <v>2005</v>
      </c>
      <c r="F19" s="36">
        <v>918</v>
      </c>
      <c r="G19" s="36">
        <v>874</v>
      </c>
      <c r="H19" s="36">
        <v>866</v>
      </c>
      <c r="I19" s="37">
        <v>864</v>
      </c>
      <c r="J19" s="37">
        <v>852</v>
      </c>
      <c r="K19" s="37">
        <v>852</v>
      </c>
      <c r="L19" s="37">
        <v>854</v>
      </c>
      <c r="M19" s="37">
        <v>885</v>
      </c>
      <c r="N19" s="37">
        <v>861</v>
      </c>
      <c r="O19" s="37">
        <v>865</v>
      </c>
      <c r="P19" s="37">
        <v>851</v>
      </c>
      <c r="Q19" s="37">
        <v>847</v>
      </c>
      <c r="R19" s="38">
        <v>850</v>
      </c>
    </row>
    <row r="20" spans="1:18" ht="32.25" thickBot="1">
      <c r="A20" s="20">
        <v>15</v>
      </c>
      <c r="B20" s="44" t="s">
        <v>46</v>
      </c>
      <c r="C20" s="27" t="s">
        <v>30</v>
      </c>
      <c r="D20" s="36"/>
      <c r="E20" s="36"/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ht="32.25" thickBot="1">
      <c r="A21" s="20">
        <v>16</v>
      </c>
      <c r="B21" s="44" t="s">
        <v>47</v>
      </c>
      <c r="C21" s="27" t="s">
        <v>30</v>
      </c>
      <c r="D21" s="36">
        <v>977</v>
      </c>
      <c r="E21" s="36">
        <v>558</v>
      </c>
      <c r="F21" s="36">
        <v>369</v>
      </c>
      <c r="G21" s="36">
        <v>367</v>
      </c>
      <c r="H21" s="36">
        <v>368</v>
      </c>
      <c r="I21" s="37">
        <v>338</v>
      </c>
      <c r="J21" s="37">
        <v>360</v>
      </c>
      <c r="K21" s="37">
        <v>350</v>
      </c>
      <c r="L21" s="37">
        <v>358</v>
      </c>
      <c r="M21" s="37">
        <v>365</v>
      </c>
      <c r="N21" s="37">
        <v>359</v>
      </c>
      <c r="O21" s="37">
        <v>334</v>
      </c>
      <c r="P21" s="37">
        <v>334</v>
      </c>
      <c r="Q21" s="37">
        <v>311</v>
      </c>
      <c r="R21" s="38">
        <v>297</v>
      </c>
    </row>
    <row r="22" spans="1:18" ht="32.25" thickBot="1">
      <c r="A22" s="20">
        <v>17</v>
      </c>
      <c r="B22" s="44" t="s">
        <v>48</v>
      </c>
      <c r="C22" s="27" t="s">
        <v>30</v>
      </c>
      <c r="D22" s="36"/>
      <c r="E22" s="36"/>
      <c r="F22" s="36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1:18" ht="32.25" thickBot="1">
      <c r="A23" s="20">
        <v>18</v>
      </c>
      <c r="B23" s="44" t="s">
        <v>49</v>
      </c>
      <c r="C23" s="27" t="s">
        <v>30</v>
      </c>
      <c r="D23" s="36"/>
      <c r="E23" s="36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1:18" ht="79.5" thickBot="1">
      <c r="A24" s="20">
        <v>19</v>
      </c>
      <c r="B24" s="25" t="s">
        <v>50</v>
      </c>
      <c r="C24" s="27" t="s">
        <v>30</v>
      </c>
      <c r="D24" s="36">
        <f>D19+D21</f>
        <v>4895</v>
      </c>
      <c r="E24" s="36">
        <f>E19+E21</f>
        <v>2563</v>
      </c>
      <c r="F24" s="36">
        <f>F19+F21</f>
        <v>1287</v>
      </c>
      <c r="G24" s="36">
        <f aca="true" t="shared" si="1" ref="G24:L24">G19+G21</f>
        <v>1241</v>
      </c>
      <c r="H24" s="36">
        <f t="shared" si="1"/>
        <v>1234</v>
      </c>
      <c r="I24" s="36">
        <f t="shared" si="1"/>
        <v>1202</v>
      </c>
      <c r="J24" s="36">
        <f t="shared" si="1"/>
        <v>1212</v>
      </c>
      <c r="K24" s="36">
        <f t="shared" si="1"/>
        <v>1202</v>
      </c>
      <c r="L24" s="36">
        <f t="shared" si="1"/>
        <v>1212</v>
      </c>
      <c r="M24" s="36">
        <f aca="true" t="shared" si="2" ref="M24:R24">M19+M21</f>
        <v>1250</v>
      </c>
      <c r="N24" s="36">
        <f t="shared" si="2"/>
        <v>1220</v>
      </c>
      <c r="O24" s="36">
        <f t="shared" si="2"/>
        <v>1199</v>
      </c>
      <c r="P24" s="36">
        <f t="shared" si="2"/>
        <v>1185</v>
      </c>
      <c r="Q24" s="36">
        <f t="shared" si="2"/>
        <v>1158</v>
      </c>
      <c r="R24" s="36">
        <f t="shared" si="2"/>
        <v>1147</v>
      </c>
    </row>
    <row r="25" spans="1:18" ht="32.25" thickBot="1">
      <c r="A25" s="20">
        <v>20</v>
      </c>
      <c r="B25" s="25" t="s">
        <v>51</v>
      </c>
      <c r="C25" s="27" t="s">
        <v>30</v>
      </c>
      <c r="D25" s="36">
        <v>91</v>
      </c>
      <c r="E25" s="36">
        <v>116</v>
      </c>
      <c r="F25" s="36">
        <v>69</v>
      </c>
      <c r="G25" s="36">
        <v>77</v>
      </c>
      <c r="H25" s="36">
        <v>68</v>
      </c>
      <c r="I25" s="37">
        <v>69</v>
      </c>
      <c r="J25" s="37">
        <v>66</v>
      </c>
      <c r="K25" s="37">
        <v>67</v>
      </c>
      <c r="L25" s="37">
        <v>67</v>
      </c>
      <c r="M25" s="37">
        <v>76</v>
      </c>
      <c r="N25" s="37">
        <v>67</v>
      </c>
      <c r="O25" s="37">
        <v>70</v>
      </c>
      <c r="P25" s="37">
        <v>66</v>
      </c>
      <c r="Q25" s="37">
        <v>62</v>
      </c>
      <c r="R25" s="38">
        <v>64</v>
      </c>
    </row>
    <row r="26" spans="1:18" ht="15.75">
      <c r="A26" s="14"/>
      <c r="B26" s="46" t="s">
        <v>20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8"/>
      <c r="B27" s="150" t="s">
        <v>52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</row>
    <row r="28" spans="1:18" ht="15">
      <c r="A28" s="8"/>
      <c r="B28" s="139" t="s">
        <v>53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</sheetData>
  <sheetProtection/>
  <mergeCells count="7">
    <mergeCell ref="B28:R28"/>
    <mergeCell ref="B1:R1"/>
    <mergeCell ref="B3:R3"/>
    <mergeCell ref="A5:R5"/>
    <mergeCell ref="B13:R13"/>
    <mergeCell ref="B16:R16"/>
    <mergeCell ref="B27:R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2.7109375" style="0" customWidth="1"/>
  </cols>
  <sheetData>
    <row r="1" spans="1:18" ht="18.75">
      <c r="A1" s="8"/>
      <c r="B1" s="151" t="s">
        <v>163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5.75" thickBot="1">
      <c r="A2" s="8"/>
      <c r="B2" s="1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19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</row>
    <row r="4" spans="1:18" ht="16.5" thickBot="1">
      <c r="A4" s="18"/>
      <c r="B4" s="22"/>
      <c r="C4" s="27" t="s">
        <v>19</v>
      </c>
      <c r="D4" s="27">
        <v>1990</v>
      </c>
      <c r="E4" s="27">
        <v>1995</v>
      </c>
      <c r="F4" s="27">
        <v>2000</v>
      </c>
      <c r="G4" s="27">
        <v>2001</v>
      </c>
      <c r="H4" s="27">
        <v>2002</v>
      </c>
      <c r="I4" s="34">
        <v>2003</v>
      </c>
      <c r="J4" s="34">
        <v>2004</v>
      </c>
      <c r="K4" s="34">
        <v>2005</v>
      </c>
      <c r="L4" s="34">
        <v>2006</v>
      </c>
      <c r="M4" s="34">
        <v>2007</v>
      </c>
      <c r="N4" s="34">
        <v>2008</v>
      </c>
      <c r="O4" s="34">
        <v>2009</v>
      </c>
      <c r="P4" s="34">
        <v>2010</v>
      </c>
      <c r="Q4" s="34">
        <v>2011</v>
      </c>
      <c r="R4" s="42">
        <v>2012</v>
      </c>
    </row>
    <row r="5" spans="1:18" ht="111" thickBot="1">
      <c r="A5" s="47">
        <v>1</v>
      </c>
      <c r="B5" s="22" t="s">
        <v>55</v>
      </c>
      <c r="C5" s="27" t="s">
        <v>30</v>
      </c>
      <c r="D5" s="27"/>
      <c r="E5" s="27"/>
      <c r="F5" s="27"/>
      <c r="G5" s="27"/>
      <c r="H5" s="27"/>
      <c r="I5" s="34">
        <v>66.3</v>
      </c>
      <c r="J5" s="34">
        <v>63.4</v>
      </c>
      <c r="K5" s="34">
        <v>67.1</v>
      </c>
      <c r="L5" s="34">
        <v>67.9</v>
      </c>
      <c r="M5" s="34">
        <v>84.5</v>
      </c>
      <c r="N5" s="34">
        <v>82.8</v>
      </c>
      <c r="O5" s="34">
        <v>78.1</v>
      </c>
      <c r="P5" s="34">
        <v>75</v>
      </c>
      <c r="Q5" s="34">
        <v>73.6</v>
      </c>
      <c r="R5" s="42">
        <v>74.9</v>
      </c>
    </row>
    <row r="6" spans="1:18" ht="32.25" thickBot="1">
      <c r="A6" s="47">
        <v>2</v>
      </c>
      <c r="B6" s="22" t="s">
        <v>56</v>
      </c>
      <c r="C6" s="27" t="s">
        <v>30</v>
      </c>
      <c r="D6" s="27"/>
      <c r="E6" s="27"/>
      <c r="F6" s="27"/>
      <c r="G6" s="27"/>
      <c r="H6" s="27"/>
      <c r="I6" s="34">
        <v>41.5</v>
      </c>
      <c r="J6" s="34">
        <v>40.7</v>
      </c>
      <c r="K6" s="34">
        <v>41.7</v>
      </c>
      <c r="L6" s="34">
        <v>41.6</v>
      </c>
      <c r="M6" s="34">
        <v>37.2</v>
      </c>
      <c r="N6" s="34">
        <v>33.8</v>
      </c>
      <c r="O6" s="34">
        <v>35.6</v>
      </c>
      <c r="P6" s="34">
        <v>34.1</v>
      </c>
      <c r="Q6" s="34">
        <v>31.7</v>
      </c>
      <c r="R6" s="42">
        <v>41.6</v>
      </c>
    </row>
    <row r="7" spans="1:18" ht="126.75" thickBot="1">
      <c r="A7" s="17">
        <v>3</v>
      </c>
      <c r="B7" s="22" t="s">
        <v>57</v>
      </c>
      <c r="C7" s="27" t="s">
        <v>30</v>
      </c>
      <c r="D7" s="48"/>
      <c r="E7" s="48"/>
      <c r="F7" s="48"/>
      <c r="G7" s="48"/>
      <c r="H7" s="48"/>
      <c r="I7" s="49">
        <v>24.8</v>
      </c>
      <c r="J7" s="49">
        <v>22.7</v>
      </c>
      <c r="K7" s="49">
        <v>25.4</v>
      </c>
      <c r="L7" s="49">
        <v>26.3</v>
      </c>
      <c r="M7" s="49">
        <v>47.3</v>
      </c>
      <c r="N7" s="49">
        <v>49</v>
      </c>
      <c r="O7" s="49">
        <v>42.5</v>
      </c>
      <c r="P7" s="49">
        <v>40.9</v>
      </c>
      <c r="Q7" s="49">
        <v>41.9</v>
      </c>
      <c r="R7" s="50">
        <v>33.3</v>
      </c>
    </row>
    <row r="8" spans="1:18" ht="15.75">
      <c r="A8" s="51"/>
      <c r="B8" s="152" t="s">
        <v>20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15.75">
      <c r="A9" s="8"/>
      <c r="B9" s="139" t="s">
        <v>58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</row>
  </sheetData>
  <sheetProtection/>
  <mergeCells count="4">
    <mergeCell ref="B1:R1"/>
    <mergeCell ref="B3:R3"/>
    <mergeCell ref="B8:R8"/>
    <mergeCell ref="B9:R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B1">
      <selection activeCell="B1" sqref="B1:R1"/>
    </sheetView>
  </sheetViews>
  <sheetFormatPr defaultColWidth="9.140625" defaultRowHeight="15"/>
  <cols>
    <col min="1" max="1" width="4.7109375" style="0" customWidth="1"/>
    <col min="2" max="2" width="25.7109375" style="0" customWidth="1"/>
    <col min="3" max="3" width="12.7109375" style="0" customWidth="1"/>
    <col min="18" max="18" width="13.140625" style="0" bestFit="1" customWidth="1"/>
  </cols>
  <sheetData>
    <row r="1" spans="1:18" ht="36" customHeight="1">
      <c r="A1" s="8"/>
      <c r="B1" s="154" t="s">
        <v>164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thickBot="1">
      <c r="A2" s="8"/>
      <c r="B2" s="3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52"/>
      <c r="B3" s="53"/>
      <c r="C3" s="155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6.5" thickBot="1">
      <c r="A4" s="54"/>
      <c r="B4" s="55"/>
      <c r="C4" s="56" t="s">
        <v>19</v>
      </c>
      <c r="D4" s="56">
        <v>1990</v>
      </c>
      <c r="E4" s="56">
        <v>1995</v>
      </c>
      <c r="F4" s="56">
        <v>2000</v>
      </c>
      <c r="G4" s="56">
        <v>2001</v>
      </c>
      <c r="H4" s="56">
        <v>2002</v>
      </c>
      <c r="I4" s="56">
        <v>2003</v>
      </c>
      <c r="J4" s="56">
        <v>2004</v>
      </c>
      <c r="K4" s="56">
        <v>2005</v>
      </c>
      <c r="L4" s="56">
        <v>2006</v>
      </c>
      <c r="M4" s="56">
        <v>2007</v>
      </c>
      <c r="N4" s="56">
        <v>2008</v>
      </c>
      <c r="O4" s="56">
        <v>2009</v>
      </c>
      <c r="P4" s="56">
        <v>2010</v>
      </c>
      <c r="Q4" s="56">
        <v>2011</v>
      </c>
      <c r="R4" s="56">
        <v>2012</v>
      </c>
    </row>
    <row r="5" spans="1:18" ht="32.25" thickBot="1">
      <c r="A5" s="57">
        <v>1</v>
      </c>
      <c r="B5" s="55" t="s">
        <v>60</v>
      </c>
      <c r="C5" s="56" t="s">
        <v>61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>
        <v>3.6</v>
      </c>
    </row>
    <row r="6" spans="1:18" ht="63.75" thickBot="1">
      <c r="A6" s="57">
        <v>2</v>
      </c>
      <c r="B6" s="55" t="s">
        <v>62</v>
      </c>
      <c r="C6" s="56" t="s">
        <v>61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>
        <v>1.5</v>
      </c>
    </row>
    <row r="7" spans="1:18" ht="95.25" thickBot="1">
      <c r="A7" s="57">
        <v>3</v>
      </c>
      <c r="B7" s="59" t="s">
        <v>63</v>
      </c>
      <c r="C7" s="45" t="s">
        <v>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6">
        <f>R6/R5*100</f>
        <v>41.666666666666664</v>
      </c>
    </row>
    <row r="8" spans="1:18" ht="15">
      <c r="A8" s="16"/>
      <c r="B8" s="158" t="s">
        <v>20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ht="15.75">
      <c r="A9" s="8"/>
      <c r="B9" s="159" t="s">
        <v>64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</sheetData>
  <sheetProtection/>
  <mergeCells count="4">
    <mergeCell ref="B1:R1"/>
    <mergeCell ref="C3:R3"/>
    <mergeCell ref="B8:R8"/>
    <mergeCell ref="B9:R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7109375" style="0" customWidth="1"/>
    <col min="2" max="2" width="15.7109375" style="0" customWidth="1"/>
  </cols>
  <sheetData>
    <row r="1" spans="1:17" ht="33.75" customHeight="1">
      <c r="A1" s="154" t="s">
        <v>165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5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6.5" thickBot="1">
      <c r="A3" s="3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6.5" thickBot="1">
      <c r="A4" s="61" t="s">
        <v>66</v>
      </c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6.5" thickBot="1">
      <c r="A5" s="55"/>
      <c r="B5" s="56" t="s">
        <v>67</v>
      </c>
      <c r="C5" s="56">
        <v>1990</v>
      </c>
      <c r="D5" s="56">
        <v>1995</v>
      </c>
      <c r="E5" s="56">
        <v>2000</v>
      </c>
      <c r="F5" s="56">
        <v>2001</v>
      </c>
      <c r="G5" s="56">
        <v>2002</v>
      </c>
      <c r="H5" s="56">
        <v>2003</v>
      </c>
      <c r="I5" s="56">
        <v>2004</v>
      </c>
      <c r="J5" s="56">
        <v>2005</v>
      </c>
      <c r="K5" s="56">
        <v>2006</v>
      </c>
      <c r="L5" s="56">
        <v>2007</v>
      </c>
      <c r="M5" s="56">
        <v>2008</v>
      </c>
      <c r="N5" s="56">
        <v>2009</v>
      </c>
      <c r="O5" s="56">
        <v>2010</v>
      </c>
      <c r="P5" s="56">
        <v>2011</v>
      </c>
      <c r="Q5" s="56">
        <v>2012</v>
      </c>
    </row>
    <row r="6" spans="1:17" ht="16.5" thickBot="1">
      <c r="A6" s="55"/>
      <c r="B6" s="166" t="s">
        <v>68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1:17" ht="79.5" thickBot="1">
      <c r="A7" s="55" t="s">
        <v>69</v>
      </c>
      <c r="B7" s="5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6.5" thickBot="1">
      <c r="A8" s="62" t="s">
        <v>70</v>
      </c>
      <c r="B8" s="56" t="s">
        <v>71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6.5" thickBot="1">
      <c r="A9" s="55" t="s">
        <v>72</v>
      </c>
      <c r="B9" s="56" t="s">
        <v>71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16.5" thickBot="1">
      <c r="A10" s="63" t="s">
        <v>73</v>
      </c>
      <c r="B10" s="56" t="s">
        <v>74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32.25" thickBot="1">
      <c r="A11" s="55" t="s">
        <v>75</v>
      </c>
      <c r="B11" s="56" t="s">
        <v>76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6.5" thickBot="1">
      <c r="A12" s="63" t="s">
        <v>77</v>
      </c>
      <c r="B12" s="56" t="s">
        <v>74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32.25" thickBot="1">
      <c r="A13" s="55" t="s">
        <v>78</v>
      </c>
      <c r="B13" s="56" t="s">
        <v>76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6.5" thickBot="1">
      <c r="A14" s="63" t="s">
        <v>79</v>
      </c>
      <c r="B14" s="56" t="s">
        <v>80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6.5" thickBot="1">
      <c r="A15" s="55" t="s">
        <v>81</v>
      </c>
      <c r="B15" s="56" t="s">
        <v>80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32.25" thickBot="1">
      <c r="A16" s="55" t="s">
        <v>82</v>
      </c>
      <c r="B16" s="56" t="s">
        <v>80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6.5" thickBot="1">
      <c r="A17" s="55" t="s">
        <v>83</v>
      </c>
      <c r="B17" s="56" t="s">
        <v>80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16.5" thickBot="1">
      <c r="A18" s="55" t="s">
        <v>84</v>
      </c>
      <c r="B18" s="56" t="s">
        <v>80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6.5" thickBot="1">
      <c r="A19" s="55" t="s">
        <v>85</v>
      </c>
      <c r="B19" s="56" t="s">
        <v>80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6.5" thickBot="1">
      <c r="A20" s="55" t="s">
        <v>86</v>
      </c>
      <c r="B20" s="56" t="s">
        <v>80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6.5" thickBot="1">
      <c r="A21" s="55" t="s">
        <v>87</v>
      </c>
      <c r="B21" s="56" t="s">
        <v>80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6.5" thickBot="1">
      <c r="A22" s="55" t="s">
        <v>88</v>
      </c>
      <c r="B22" s="56" t="s">
        <v>80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6.5" thickBot="1">
      <c r="A23" s="55" t="s">
        <v>89</v>
      </c>
      <c r="B23" s="56" t="s">
        <v>80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6.5" thickBot="1">
      <c r="A24" s="55" t="s">
        <v>90</v>
      </c>
      <c r="B24" s="56" t="s">
        <v>80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6.5" thickBot="1">
      <c r="A25" s="55" t="s">
        <v>91</v>
      </c>
      <c r="B25" s="56" t="s">
        <v>80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6.5" thickBot="1">
      <c r="A26" s="55" t="s">
        <v>92</v>
      </c>
      <c r="B26" s="56" t="s">
        <v>80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6.5" thickBot="1">
      <c r="A27" s="55" t="s">
        <v>93</v>
      </c>
      <c r="B27" s="56" t="s">
        <v>80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5" customHeight="1" thickBot="1">
      <c r="A28" s="62" t="s">
        <v>94</v>
      </c>
      <c r="B28" s="56" t="s">
        <v>80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32.25" thickBot="1">
      <c r="A29" s="55" t="s">
        <v>95</v>
      </c>
      <c r="B29" s="56" t="s">
        <v>80</v>
      </c>
      <c r="C29" s="58"/>
      <c r="D29" s="58"/>
      <c r="E29" s="58"/>
      <c r="F29" s="58"/>
      <c r="G29" s="58"/>
      <c r="H29" s="58"/>
      <c r="I29" s="64"/>
      <c r="J29" s="58"/>
      <c r="K29" s="58"/>
      <c r="L29" s="58"/>
      <c r="M29" s="58"/>
      <c r="N29" s="58"/>
      <c r="O29" s="58"/>
      <c r="P29" s="58"/>
      <c r="Q29" s="58"/>
    </row>
    <row r="30" spans="1:17" ht="16.5" thickBot="1">
      <c r="A30" s="55" t="s">
        <v>96</v>
      </c>
      <c r="B30" s="56" t="s">
        <v>97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5.75" thickBot="1">
      <c r="A31" s="166" t="s">
        <v>98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</row>
    <row r="32" spans="1:17" ht="79.5" thickBot="1">
      <c r="A32" s="55" t="s">
        <v>69</v>
      </c>
      <c r="B32" s="56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6.5" thickBot="1">
      <c r="A33" s="62" t="s">
        <v>70</v>
      </c>
      <c r="B33" s="56" t="s">
        <v>71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6.5" thickBot="1">
      <c r="A34" s="55" t="s">
        <v>72</v>
      </c>
      <c r="B34" s="56" t="s">
        <v>71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16.5" thickBot="1">
      <c r="A35" s="55" t="s">
        <v>83</v>
      </c>
      <c r="B35" s="56" t="s">
        <v>80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16.5" thickBot="1">
      <c r="A36" s="55" t="s">
        <v>84</v>
      </c>
      <c r="B36" s="56" t="s">
        <v>80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6.5" thickBot="1">
      <c r="A37" s="55" t="s">
        <v>85</v>
      </c>
      <c r="B37" s="56" t="s">
        <v>80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6.5" thickBot="1">
      <c r="A38" s="55" t="s">
        <v>86</v>
      </c>
      <c r="B38" s="56" t="s">
        <v>80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6.5" thickBot="1">
      <c r="A39" s="55" t="s">
        <v>87</v>
      </c>
      <c r="B39" s="56" t="s">
        <v>80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6.5" thickBot="1">
      <c r="A40" s="55" t="s">
        <v>88</v>
      </c>
      <c r="B40" s="56" t="s">
        <v>80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6.5" thickBot="1">
      <c r="A41" s="55" t="s">
        <v>89</v>
      </c>
      <c r="B41" s="56" t="s">
        <v>80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6.5" thickBot="1">
      <c r="A42" s="55" t="s">
        <v>90</v>
      </c>
      <c r="B42" s="56" t="s">
        <v>80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6.5" thickBot="1">
      <c r="A43" s="55" t="s">
        <v>91</v>
      </c>
      <c r="B43" s="56" t="s">
        <v>80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16.5" thickBot="1">
      <c r="A44" s="55" t="s">
        <v>92</v>
      </c>
      <c r="B44" s="56" t="s">
        <v>80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6.5" thickBot="1">
      <c r="A45" s="55" t="s">
        <v>93</v>
      </c>
      <c r="B45" s="56" t="s">
        <v>80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5" customHeight="1" thickBot="1">
      <c r="A46" s="62" t="s">
        <v>94</v>
      </c>
      <c r="B46" s="56" t="s">
        <v>80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2.25" thickBot="1">
      <c r="A47" s="63" t="s">
        <v>95</v>
      </c>
      <c r="B47" s="56" t="s">
        <v>80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6.5" thickBot="1">
      <c r="A48" s="63" t="s">
        <v>79</v>
      </c>
      <c r="B48" s="56" t="s">
        <v>80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5.75">
      <c r="A49" s="3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>
      <c r="A50" s="160" t="s">
        <v>99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</row>
    <row r="51" spans="1:17" ht="75" customHeight="1">
      <c r="A51" s="163" t="s">
        <v>100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/>
    </row>
    <row r="52" ht="15" customHeight="1"/>
  </sheetData>
  <sheetProtection/>
  <mergeCells count="6">
    <mergeCell ref="A50:Q50"/>
    <mergeCell ref="A51:Q51"/>
    <mergeCell ref="A1:Q1"/>
    <mergeCell ref="B4:Q4"/>
    <mergeCell ref="B6:Q6"/>
    <mergeCell ref="A31:Q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B1">
      <selection activeCell="B1" sqref="B1:R1"/>
    </sheetView>
  </sheetViews>
  <sheetFormatPr defaultColWidth="9.140625" defaultRowHeight="15"/>
  <cols>
    <col min="1" max="1" width="4.7109375" style="0" customWidth="1"/>
    <col min="2" max="2" width="28.7109375" style="0" customWidth="1"/>
    <col min="3" max="3" width="12.7109375" style="0" customWidth="1"/>
    <col min="10" max="10" width="7.57421875" style="0" customWidth="1"/>
    <col min="11" max="12" width="8.140625" style="0" customWidth="1"/>
    <col min="13" max="13" width="7.7109375" style="0" customWidth="1"/>
    <col min="14" max="14" width="8.140625" style="0" customWidth="1"/>
    <col min="15" max="15" width="8.421875" style="0" customWidth="1"/>
    <col min="16" max="16" width="8.00390625" style="0" customWidth="1"/>
    <col min="18" max="18" width="11.28125" style="0" customWidth="1"/>
  </cols>
  <sheetData>
    <row r="1" spans="1:18" ht="34.5" customHeight="1">
      <c r="A1" s="8"/>
      <c r="B1" s="173" t="s">
        <v>166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5">
      <c r="A2" s="8"/>
      <c r="B2" s="1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8"/>
      <c r="B3" s="3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6.5" thickBot="1">
      <c r="A4" s="18"/>
      <c r="B4" s="53"/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</row>
    <row r="5" spans="1:18" ht="16.5" thickBot="1">
      <c r="A5" s="52"/>
      <c r="B5" s="55"/>
      <c r="C5" s="56" t="s">
        <v>19</v>
      </c>
      <c r="D5" s="56">
        <v>1990</v>
      </c>
      <c r="E5" s="56">
        <v>1995</v>
      </c>
      <c r="F5" s="56">
        <v>2000</v>
      </c>
      <c r="G5" s="56">
        <v>2001</v>
      </c>
      <c r="H5" s="56">
        <v>2002</v>
      </c>
      <c r="I5" s="56">
        <v>2003</v>
      </c>
      <c r="J5" s="56">
        <v>2004</v>
      </c>
      <c r="K5" s="56">
        <v>2005</v>
      </c>
      <c r="L5" s="56">
        <v>2006</v>
      </c>
      <c r="M5" s="56">
        <v>2007</v>
      </c>
      <c r="N5" s="56">
        <v>2008</v>
      </c>
      <c r="O5" s="56">
        <v>2009</v>
      </c>
      <c r="P5" s="56">
        <v>2010</v>
      </c>
      <c r="Q5" s="56">
        <v>2011</v>
      </c>
      <c r="R5" s="56">
        <v>2012</v>
      </c>
    </row>
    <row r="6" spans="1:18" ht="32.25" thickBot="1">
      <c r="A6" s="65">
        <v>1</v>
      </c>
      <c r="B6" s="55" t="s">
        <v>60</v>
      </c>
      <c r="C6" s="27" t="s">
        <v>102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>
        <v>3.6</v>
      </c>
    </row>
    <row r="7" spans="1:18" ht="48" thickBot="1">
      <c r="A7" s="65">
        <v>2</v>
      </c>
      <c r="B7" s="55" t="s">
        <v>62</v>
      </c>
      <c r="C7" s="27" t="s">
        <v>61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>
        <v>1.5</v>
      </c>
    </row>
    <row r="8" spans="1:18" ht="63.75" thickBot="1">
      <c r="A8" s="65">
        <v>3</v>
      </c>
      <c r="B8" s="24" t="s">
        <v>63</v>
      </c>
      <c r="C8" s="27" t="s">
        <v>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86">
        <f>R7/R6*100</f>
        <v>41.666666666666664</v>
      </c>
    </row>
    <row r="9" spans="1:18" ht="16.5" thickBot="1">
      <c r="A9" s="65">
        <v>4</v>
      </c>
      <c r="B9" s="166" t="s">
        <v>103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5"/>
    </row>
    <row r="10" spans="1:18" ht="32.25" thickBot="1">
      <c r="A10" s="65">
        <v>5</v>
      </c>
      <c r="B10" s="55" t="s">
        <v>104</v>
      </c>
      <c r="C10" s="27" t="s">
        <v>61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>
        <v>0.8</v>
      </c>
    </row>
    <row r="11" spans="1:18" ht="32.25" thickBot="1">
      <c r="A11" s="65">
        <v>6</v>
      </c>
      <c r="B11" s="55" t="s">
        <v>121</v>
      </c>
      <c r="C11" s="27" t="s">
        <v>1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85">
        <f>R10/R6*100</f>
        <v>22.222222222222225</v>
      </c>
    </row>
    <row r="12" spans="1:18" ht="16.5" thickBot="1">
      <c r="A12" s="65">
        <v>7</v>
      </c>
      <c r="B12" s="176" t="s">
        <v>105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</row>
    <row r="13" spans="1:18" ht="32.25" thickBot="1">
      <c r="A13" s="65">
        <v>8</v>
      </c>
      <c r="B13" s="55" t="s">
        <v>122</v>
      </c>
      <c r="C13" s="27" t="s">
        <v>61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32.25" thickBot="1">
      <c r="A14" s="65">
        <v>9</v>
      </c>
      <c r="B14" s="55" t="s">
        <v>123</v>
      </c>
      <c r="C14" s="27" t="s">
        <v>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32.25" thickBot="1">
      <c r="A15" s="65">
        <v>10</v>
      </c>
      <c r="B15" s="66" t="s">
        <v>106</v>
      </c>
      <c r="C15" s="27" t="s">
        <v>61</v>
      </c>
      <c r="D15" s="3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48" thickBot="1">
      <c r="A16" s="65">
        <v>11</v>
      </c>
      <c r="B16" s="66" t="s">
        <v>107</v>
      </c>
      <c r="C16" s="27" t="s">
        <v>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32.25" thickBot="1">
      <c r="A17" s="65">
        <v>12</v>
      </c>
      <c r="B17" s="66" t="s">
        <v>108</v>
      </c>
      <c r="C17" s="27" t="s">
        <v>61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48" thickBot="1">
      <c r="A18" s="65">
        <v>13</v>
      </c>
      <c r="B18" s="66" t="s">
        <v>109</v>
      </c>
      <c r="C18" s="27" t="s">
        <v>1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32.25" thickBot="1">
      <c r="A19" s="65">
        <v>14</v>
      </c>
      <c r="B19" s="66" t="s">
        <v>110</v>
      </c>
      <c r="C19" s="27" t="s">
        <v>61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48" thickBot="1">
      <c r="A20" s="65">
        <v>15</v>
      </c>
      <c r="B20" s="66" t="s">
        <v>111</v>
      </c>
      <c r="C20" s="27" t="s">
        <v>1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6.5" thickBot="1">
      <c r="A21" s="65">
        <v>16</v>
      </c>
      <c r="B21" s="176" t="s">
        <v>112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</row>
    <row r="22" spans="1:18" ht="32.25" thickBot="1">
      <c r="A22" s="65">
        <v>17</v>
      </c>
      <c r="B22" s="55" t="s">
        <v>113</v>
      </c>
      <c r="C22" s="56" t="s">
        <v>61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32.25" thickBot="1">
      <c r="A23" s="65">
        <v>18</v>
      </c>
      <c r="B23" s="55" t="s">
        <v>114</v>
      </c>
      <c r="C23" s="56" t="s">
        <v>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6.5" thickBot="1">
      <c r="A24" s="65">
        <v>19</v>
      </c>
      <c r="B24" s="176" t="s">
        <v>115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80"/>
    </row>
    <row r="25" spans="1:18" ht="32.25" thickBot="1">
      <c r="A25" s="65">
        <v>20</v>
      </c>
      <c r="B25" s="55" t="s">
        <v>116</v>
      </c>
      <c r="C25" s="56" t="s">
        <v>61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32.25" thickBot="1">
      <c r="A26" s="65">
        <v>21</v>
      </c>
      <c r="B26" s="55" t="s">
        <v>117</v>
      </c>
      <c r="C26" s="56" t="s">
        <v>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5.75">
      <c r="A27" s="30"/>
      <c r="B27" s="67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5.75">
      <c r="A28" s="30"/>
      <c r="B28" s="67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ht="15.75">
      <c r="A29" s="30"/>
      <c r="B29" s="70" t="s">
        <v>118</v>
      </c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5.75">
      <c r="A30" s="30"/>
      <c r="B30" s="169" t="s">
        <v>119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18" ht="15.75">
      <c r="A31" s="8"/>
      <c r="B31" s="170" t="s">
        <v>20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1:18" ht="15">
      <c r="A32" s="8"/>
      <c r="B32" s="170" t="s">
        <v>120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:18" ht="15">
      <c r="A33" s="8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</sheetData>
  <sheetProtection/>
  <mergeCells count="9">
    <mergeCell ref="B30:R30"/>
    <mergeCell ref="B31:R31"/>
    <mergeCell ref="B32:R32"/>
    <mergeCell ref="B1:R1"/>
    <mergeCell ref="C4:R4"/>
    <mergeCell ref="B9:R9"/>
    <mergeCell ref="B12:R12"/>
    <mergeCell ref="B21:R21"/>
    <mergeCell ref="B24:R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46">
      <selection activeCell="H50" sqref="H50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6.7109375" style="0" customWidth="1"/>
  </cols>
  <sheetData>
    <row r="1" spans="1:18" ht="36" customHeight="1">
      <c r="A1" s="8"/>
      <c r="B1" s="184" t="s">
        <v>167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5.75" thickBot="1">
      <c r="A2" s="8"/>
      <c r="B2" s="1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19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</row>
    <row r="4" spans="1:18" ht="16.5" thickBot="1">
      <c r="A4" s="18"/>
      <c r="B4" s="22"/>
      <c r="C4" s="27" t="s">
        <v>19</v>
      </c>
      <c r="D4" s="27">
        <v>1990</v>
      </c>
      <c r="E4" s="27">
        <v>1995</v>
      </c>
      <c r="F4" s="27">
        <v>2000</v>
      </c>
      <c r="G4" s="27">
        <v>2001</v>
      </c>
      <c r="H4" s="27">
        <v>2002</v>
      </c>
      <c r="I4" s="34">
        <v>2003</v>
      </c>
      <c r="J4" s="34">
        <v>2004</v>
      </c>
      <c r="K4" s="34">
        <v>2005</v>
      </c>
      <c r="L4" s="34">
        <v>2006</v>
      </c>
      <c r="M4" s="34">
        <v>2007</v>
      </c>
      <c r="N4" s="34">
        <v>2008</v>
      </c>
      <c r="O4" s="34">
        <v>2009</v>
      </c>
      <c r="P4" s="34">
        <v>2010</v>
      </c>
      <c r="Q4" s="34">
        <v>2011</v>
      </c>
      <c r="R4" s="21">
        <v>2012</v>
      </c>
    </row>
    <row r="5" spans="1:18" ht="15.75" thickBot="1">
      <c r="A5" s="18"/>
      <c r="B5" s="176" t="s">
        <v>125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9"/>
    </row>
    <row r="6" spans="1:18" ht="15.75" thickBot="1">
      <c r="A6" s="18"/>
      <c r="B6" s="185" t="s">
        <v>126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</row>
    <row r="7" spans="1:18" ht="16.5" thickBot="1">
      <c r="A7" s="17">
        <v>1</v>
      </c>
      <c r="B7" s="44" t="s">
        <v>127</v>
      </c>
      <c r="C7" s="27" t="s">
        <v>2</v>
      </c>
      <c r="D7" s="36">
        <v>3</v>
      </c>
      <c r="E7" s="36">
        <v>9</v>
      </c>
      <c r="F7" s="36">
        <v>6</v>
      </c>
      <c r="G7" s="36">
        <v>6</v>
      </c>
      <c r="H7" s="36">
        <v>6</v>
      </c>
      <c r="I7" s="37">
        <v>8</v>
      </c>
      <c r="J7" s="37">
        <v>10</v>
      </c>
      <c r="K7" s="37">
        <v>10</v>
      </c>
      <c r="L7" s="37">
        <v>16</v>
      </c>
      <c r="M7" s="37">
        <v>15</v>
      </c>
      <c r="N7" s="37">
        <v>17</v>
      </c>
      <c r="O7" s="37">
        <v>16</v>
      </c>
      <c r="P7" s="37">
        <v>17</v>
      </c>
      <c r="Q7" s="37">
        <v>18</v>
      </c>
      <c r="R7" s="38">
        <v>18</v>
      </c>
    </row>
    <row r="8" spans="1:18" ht="48" thickBot="1">
      <c r="A8" s="73">
        <v>2</v>
      </c>
      <c r="B8" s="44" t="s">
        <v>128</v>
      </c>
      <c r="C8" s="74" t="s">
        <v>129</v>
      </c>
      <c r="D8" s="36">
        <v>187.5</v>
      </c>
      <c r="E8" s="36">
        <v>189.4</v>
      </c>
      <c r="F8" s="36">
        <v>189.55</v>
      </c>
      <c r="G8" s="36">
        <v>189.55</v>
      </c>
      <c r="H8" s="36">
        <v>189.55</v>
      </c>
      <c r="I8" s="37">
        <v>189.56</v>
      </c>
      <c r="J8" s="37">
        <v>189.56</v>
      </c>
      <c r="K8" s="37">
        <v>189.56</v>
      </c>
      <c r="L8" s="37">
        <v>338.53</v>
      </c>
      <c r="M8" s="37">
        <v>338.52</v>
      </c>
      <c r="N8" s="37">
        <v>338.52</v>
      </c>
      <c r="O8" s="37">
        <v>338.51</v>
      </c>
      <c r="P8" s="37">
        <v>338.52</v>
      </c>
      <c r="Q8" s="37">
        <v>338.52</v>
      </c>
      <c r="R8" s="38">
        <v>337.53</v>
      </c>
    </row>
    <row r="9" spans="1:18" ht="48" thickBot="1">
      <c r="A9" s="73">
        <v>3</v>
      </c>
      <c r="B9" s="44" t="s">
        <v>130</v>
      </c>
      <c r="C9" s="74" t="s">
        <v>131</v>
      </c>
      <c r="D9" s="36">
        <v>61.659</v>
      </c>
      <c r="E9" s="36">
        <v>62.05</v>
      </c>
      <c r="F9" s="36">
        <v>57.09</v>
      </c>
      <c r="G9" s="36">
        <v>56.01</v>
      </c>
      <c r="H9" s="36">
        <v>55.93</v>
      </c>
      <c r="I9" s="37">
        <v>55.61</v>
      </c>
      <c r="J9" s="37">
        <v>55.76</v>
      </c>
      <c r="K9" s="37">
        <v>56.26</v>
      </c>
      <c r="L9" s="37">
        <v>56.16</v>
      </c>
      <c r="M9" s="37">
        <v>58.91</v>
      </c>
      <c r="N9" s="37">
        <v>55.77</v>
      </c>
      <c r="O9" s="37">
        <v>55.84</v>
      </c>
      <c r="P9" s="37">
        <v>55.73</v>
      </c>
      <c r="Q9" s="37">
        <v>55.74</v>
      </c>
      <c r="R9" s="38">
        <v>56.1</v>
      </c>
    </row>
    <row r="10" spans="1:18" ht="48" thickBot="1">
      <c r="A10" s="73">
        <v>4</v>
      </c>
      <c r="B10" s="44" t="s">
        <v>132</v>
      </c>
      <c r="C10" s="74" t="s">
        <v>129</v>
      </c>
      <c r="D10" s="36">
        <v>162.26</v>
      </c>
      <c r="E10" s="36">
        <v>151.6</v>
      </c>
      <c r="F10" s="36">
        <v>101.5</v>
      </c>
      <c r="G10" s="36">
        <v>85.27</v>
      </c>
      <c r="H10" s="36">
        <v>77.55</v>
      </c>
      <c r="I10" s="37">
        <v>63.15</v>
      </c>
      <c r="J10" s="37">
        <v>64.04</v>
      </c>
      <c r="K10" s="37">
        <v>69.78</v>
      </c>
      <c r="L10" s="37">
        <v>121.5</v>
      </c>
      <c r="M10" s="37">
        <v>123.7</v>
      </c>
      <c r="N10" s="37">
        <v>116</v>
      </c>
      <c r="O10" s="37">
        <v>117.5</v>
      </c>
      <c r="P10" s="37">
        <v>114.71</v>
      </c>
      <c r="Q10" s="37">
        <v>113.63</v>
      </c>
      <c r="R10" s="38">
        <v>110.03</v>
      </c>
    </row>
    <row r="11" spans="1:18" ht="48" thickBot="1">
      <c r="A11" s="73">
        <v>5</v>
      </c>
      <c r="B11" s="44" t="s">
        <v>133</v>
      </c>
      <c r="C11" s="74" t="s">
        <v>131</v>
      </c>
      <c r="D11" s="36">
        <v>53.374</v>
      </c>
      <c r="E11" s="36">
        <v>41.86</v>
      </c>
      <c r="F11" s="36">
        <v>41.57</v>
      </c>
      <c r="G11" s="36">
        <v>33.4</v>
      </c>
      <c r="H11" s="36">
        <v>73.91</v>
      </c>
      <c r="I11" s="37">
        <v>115.92</v>
      </c>
      <c r="J11" s="37">
        <v>196.01</v>
      </c>
      <c r="K11" s="37">
        <v>155.82</v>
      </c>
      <c r="L11" s="37">
        <v>1429.27</v>
      </c>
      <c r="M11" s="37">
        <v>1228.03</v>
      </c>
      <c r="N11" s="37">
        <v>1318.89</v>
      </c>
      <c r="O11" s="37">
        <v>1244.77</v>
      </c>
      <c r="P11" s="37">
        <v>1539.1</v>
      </c>
      <c r="Q11" s="37">
        <v>1928.56</v>
      </c>
      <c r="R11" s="38">
        <v>2163.98</v>
      </c>
    </row>
    <row r="12" spans="1:18" ht="15.75" thickBot="1">
      <c r="A12" s="17">
        <v>6</v>
      </c>
      <c r="B12" s="114" t="s">
        <v>134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</row>
    <row r="13" spans="1:18" ht="16.5" thickBot="1">
      <c r="A13" s="73">
        <v>7</v>
      </c>
      <c r="B13" s="44" t="s">
        <v>127</v>
      </c>
      <c r="C13" s="27" t="s">
        <v>2</v>
      </c>
      <c r="D13" s="36">
        <v>2</v>
      </c>
      <c r="E13" s="36">
        <v>3</v>
      </c>
      <c r="F13" s="36">
        <v>4</v>
      </c>
      <c r="G13" s="36">
        <v>4</v>
      </c>
      <c r="H13" s="36">
        <v>4</v>
      </c>
      <c r="I13" s="37">
        <v>4</v>
      </c>
      <c r="J13" s="37">
        <v>4</v>
      </c>
      <c r="K13" s="37">
        <v>4</v>
      </c>
      <c r="L13" s="37">
        <v>4</v>
      </c>
      <c r="M13" s="37">
        <v>4</v>
      </c>
      <c r="N13" s="37">
        <v>4</v>
      </c>
      <c r="O13" s="37">
        <v>4</v>
      </c>
      <c r="P13" s="37">
        <v>4</v>
      </c>
      <c r="Q13" s="37">
        <v>6</v>
      </c>
      <c r="R13" s="38">
        <v>9</v>
      </c>
    </row>
    <row r="14" spans="1:18" ht="48" thickBot="1">
      <c r="A14" s="75">
        <v>8</v>
      </c>
      <c r="B14" s="44" t="s">
        <v>128</v>
      </c>
      <c r="C14" s="74" t="s">
        <v>129</v>
      </c>
      <c r="D14" s="36">
        <v>182.5</v>
      </c>
      <c r="E14" s="36">
        <v>184.4</v>
      </c>
      <c r="F14" s="36">
        <v>184.54</v>
      </c>
      <c r="G14" s="36">
        <v>184.54</v>
      </c>
      <c r="H14" s="36">
        <v>184.54</v>
      </c>
      <c r="I14" s="37">
        <v>184.54</v>
      </c>
      <c r="J14" s="37">
        <v>184.54</v>
      </c>
      <c r="K14" s="37">
        <v>184.54</v>
      </c>
      <c r="L14" s="37">
        <v>184.54</v>
      </c>
      <c r="M14" s="37">
        <v>184.54</v>
      </c>
      <c r="N14" s="37">
        <v>184.54</v>
      </c>
      <c r="O14" s="37">
        <v>184.54</v>
      </c>
      <c r="P14" s="37">
        <v>184.54</v>
      </c>
      <c r="Q14" s="37">
        <v>184.56</v>
      </c>
      <c r="R14" s="38">
        <v>184.56</v>
      </c>
    </row>
    <row r="15" spans="1:18" ht="48" thickBot="1">
      <c r="A15" s="73">
        <v>9</v>
      </c>
      <c r="B15" s="44" t="s">
        <v>130</v>
      </c>
      <c r="C15" s="74" t="s">
        <v>131</v>
      </c>
      <c r="D15" s="36">
        <v>5.395</v>
      </c>
      <c r="E15" s="36">
        <v>5.37</v>
      </c>
      <c r="F15" s="36">
        <v>3.8</v>
      </c>
      <c r="G15" s="36">
        <v>3.46</v>
      </c>
      <c r="H15" s="36">
        <v>3.43</v>
      </c>
      <c r="I15" s="37">
        <v>3.32</v>
      </c>
      <c r="J15" s="37">
        <v>3.4</v>
      </c>
      <c r="K15" s="37">
        <v>3.54</v>
      </c>
      <c r="L15" s="37">
        <v>3.37</v>
      </c>
      <c r="M15" s="37">
        <v>3.29</v>
      </c>
      <c r="N15" s="37">
        <v>3.24</v>
      </c>
      <c r="O15" s="37">
        <v>3.26</v>
      </c>
      <c r="P15" s="37">
        <v>3.23</v>
      </c>
      <c r="Q15" s="37">
        <v>3.23</v>
      </c>
      <c r="R15" s="38">
        <v>3.36</v>
      </c>
    </row>
    <row r="16" spans="1:18" ht="48" thickBot="1">
      <c r="A16" s="17">
        <v>10</v>
      </c>
      <c r="B16" s="44" t="s">
        <v>132</v>
      </c>
      <c r="C16" s="74" t="s">
        <v>129</v>
      </c>
      <c r="D16" s="36">
        <v>161.67</v>
      </c>
      <c r="E16" s="36">
        <v>150.9</v>
      </c>
      <c r="F16" s="36">
        <v>100.9</v>
      </c>
      <c r="G16" s="36">
        <v>84.61</v>
      </c>
      <c r="H16" s="36">
        <v>70.88</v>
      </c>
      <c r="I16" s="37">
        <v>62.47</v>
      </c>
      <c r="J16" s="37">
        <v>63.36</v>
      </c>
      <c r="K16" s="37">
        <v>67.3</v>
      </c>
      <c r="L16" s="37">
        <v>67.61</v>
      </c>
      <c r="M16" s="37">
        <v>65.14</v>
      </c>
      <c r="N16" s="37">
        <v>63.96</v>
      </c>
      <c r="O16" s="37">
        <v>62.33</v>
      </c>
      <c r="P16" s="37">
        <v>62.79</v>
      </c>
      <c r="Q16" s="37">
        <v>62.67</v>
      </c>
      <c r="R16" s="38">
        <v>58.41</v>
      </c>
    </row>
    <row r="17" spans="1:18" ht="48" thickBot="1">
      <c r="A17" s="73">
        <v>11</v>
      </c>
      <c r="B17" s="44" t="s">
        <v>133</v>
      </c>
      <c r="C17" s="74" t="s">
        <v>131</v>
      </c>
      <c r="D17" s="36">
        <v>6.385</v>
      </c>
      <c r="E17" s="36">
        <v>2.61</v>
      </c>
      <c r="F17" s="36">
        <v>2.22</v>
      </c>
      <c r="G17" s="36">
        <v>1.51</v>
      </c>
      <c r="H17" s="36">
        <v>0.86</v>
      </c>
      <c r="I17" s="37">
        <v>2.58</v>
      </c>
      <c r="J17" s="37">
        <v>2.13</v>
      </c>
      <c r="K17" s="37">
        <v>1.97</v>
      </c>
      <c r="L17" s="37">
        <v>1.74</v>
      </c>
      <c r="M17" s="37">
        <v>2.15</v>
      </c>
      <c r="N17" s="37">
        <v>2.75</v>
      </c>
      <c r="O17" s="37">
        <v>2.61</v>
      </c>
      <c r="P17" s="37">
        <v>2.63</v>
      </c>
      <c r="Q17" s="37">
        <v>1.8</v>
      </c>
      <c r="R17" s="38">
        <v>1.75</v>
      </c>
    </row>
    <row r="18" spans="1:18" ht="15.75" thickBot="1">
      <c r="A18" s="17">
        <v>12</v>
      </c>
      <c r="B18" s="114" t="s">
        <v>135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</row>
    <row r="19" spans="1:18" ht="16.5" thickBot="1">
      <c r="A19" s="73">
        <v>13</v>
      </c>
      <c r="B19" s="44" t="s">
        <v>127</v>
      </c>
      <c r="C19" s="27" t="s">
        <v>2</v>
      </c>
      <c r="D19" s="36">
        <v>1</v>
      </c>
      <c r="E19" s="36">
        <v>2</v>
      </c>
      <c r="F19" s="36">
        <v>2</v>
      </c>
      <c r="G19" s="36">
        <v>2</v>
      </c>
      <c r="H19" s="36">
        <v>2</v>
      </c>
      <c r="I19" s="37">
        <v>4</v>
      </c>
      <c r="J19" s="37">
        <v>5</v>
      </c>
      <c r="K19" s="37">
        <v>6</v>
      </c>
      <c r="L19" s="37">
        <v>6</v>
      </c>
      <c r="M19" s="37">
        <v>6</v>
      </c>
      <c r="N19" s="37">
        <v>6</v>
      </c>
      <c r="O19" s="37">
        <v>6</v>
      </c>
      <c r="P19" s="37">
        <v>6</v>
      </c>
      <c r="Q19" s="37">
        <v>7</v>
      </c>
      <c r="R19" s="38">
        <v>7</v>
      </c>
    </row>
    <row r="20" spans="1:18" ht="48" thickBot="1">
      <c r="A20" s="17">
        <v>14</v>
      </c>
      <c r="B20" s="44" t="s">
        <v>128</v>
      </c>
      <c r="C20" s="74" t="s">
        <v>129</v>
      </c>
      <c r="D20" s="36">
        <v>21.9</v>
      </c>
      <c r="E20" s="36">
        <v>23.8</v>
      </c>
      <c r="F20" s="36">
        <v>22.05</v>
      </c>
      <c r="G20" s="36">
        <v>22.05</v>
      </c>
      <c r="H20" s="36">
        <v>22.05</v>
      </c>
      <c r="I20" s="37">
        <v>22.07</v>
      </c>
      <c r="J20" s="37">
        <v>22.07</v>
      </c>
      <c r="K20" s="37">
        <v>23.97</v>
      </c>
      <c r="L20" s="37">
        <v>23.97</v>
      </c>
      <c r="M20" s="37">
        <v>23.97</v>
      </c>
      <c r="N20" s="37">
        <v>23.95</v>
      </c>
      <c r="O20" s="37">
        <v>23.97</v>
      </c>
      <c r="P20" s="37">
        <v>23.97</v>
      </c>
      <c r="Q20" s="37">
        <v>23.98</v>
      </c>
      <c r="R20" s="38">
        <v>23.98</v>
      </c>
    </row>
    <row r="21" spans="1:18" ht="48" thickBot="1">
      <c r="A21" s="76">
        <v>15</v>
      </c>
      <c r="B21" s="44" t="s">
        <v>130</v>
      </c>
      <c r="C21" s="74" t="s">
        <v>131</v>
      </c>
      <c r="D21" s="36">
        <v>0.29</v>
      </c>
      <c r="E21" s="36">
        <v>0.3</v>
      </c>
      <c r="F21" s="36">
        <v>0.14</v>
      </c>
      <c r="G21" s="36">
        <v>0.1</v>
      </c>
      <c r="H21" s="36">
        <v>0.1</v>
      </c>
      <c r="I21" s="37">
        <v>0.09</v>
      </c>
      <c r="J21" s="37">
        <v>0.094</v>
      </c>
      <c r="K21" s="37">
        <v>0.12</v>
      </c>
      <c r="L21" s="37">
        <v>0.1</v>
      </c>
      <c r="M21" s="37">
        <v>0.09</v>
      </c>
      <c r="N21" s="37">
        <v>0.09</v>
      </c>
      <c r="O21" s="37">
        <v>0.09</v>
      </c>
      <c r="P21" s="37" t="s">
        <v>192</v>
      </c>
      <c r="Q21" s="37">
        <v>0.089</v>
      </c>
      <c r="R21" s="38" t="s">
        <v>193</v>
      </c>
    </row>
    <row r="22" spans="1:18" ht="48" thickBot="1">
      <c r="A22" s="17">
        <v>16</v>
      </c>
      <c r="B22" s="44" t="s">
        <v>132</v>
      </c>
      <c r="C22" s="74" t="s">
        <v>129</v>
      </c>
      <c r="D22" s="36">
        <v>26.1</v>
      </c>
      <c r="E22" s="36">
        <v>26.496</v>
      </c>
      <c r="F22" s="36">
        <v>12.01</v>
      </c>
      <c r="G22" s="36">
        <v>9.05</v>
      </c>
      <c r="H22" s="36">
        <v>8.84</v>
      </c>
      <c r="I22" s="37">
        <v>7.951</v>
      </c>
      <c r="J22" s="90">
        <v>8.38</v>
      </c>
      <c r="K22" s="37">
        <v>10.58</v>
      </c>
      <c r="L22" s="37">
        <v>8.9</v>
      </c>
      <c r="M22" s="37">
        <v>8.01</v>
      </c>
      <c r="N22" s="37">
        <v>7.71</v>
      </c>
      <c r="O22" s="37">
        <v>8.01</v>
      </c>
      <c r="P22" s="37">
        <v>7.81</v>
      </c>
      <c r="Q22" s="37">
        <v>7.76</v>
      </c>
      <c r="R22" s="38">
        <v>8.64</v>
      </c>
    </row>
    <row r="23" spans="1:18" ht="48" thickBot="1">
      <c r="A23" s="17">
        <v>17</v>
      </c>
      <c r="B23" s="44" t="s">
        <v>133</v>
      </c>
      <c r="C23" s="74" t="s">
        <v>131</v>
      </c>
      <c r="D23" s="36">
        <v>0.16</v>
      </c>
      <c r="E23" s="36">
        <v>0.17</v>
      </c>
      <c r="F23" s="36">
        <v>0.56</v>
      </c>
      <c r="G23" s="36">
        <v>0.083</v>
      </c>
      <c r="H23" s="36">
        <v>0.08</v>
      </c>
      <c r="I23" s="37">
        <v>0.07</v>
      </c>
      <c r="J23" s="37">
        <v>0.086</v>
      </c>
      <c r="K23" s="37">
        <v>0.09</v>
      </c>
      <c r="L23" s="37">
        <v>0.07</v>
      </c>
      <c r="M23" s="37">
        <v>0.79</v>
      </c>
      <c r="N23" s="37">
        <v>0.78</v>
      </c>
      <c r="O23" s="37">
        <v>0.093</v>
      </c>
      <c r="P23" s="37">
        <v>0.75</v>
      </c>
      <c r="Q23" s="37">
        <v>0.08</v>
      </c>
      <c r="R23" s="38">
        <v>0.1</v>
      </c>
    </row>
    <row r="24" spans="1:18" ht="15.75" thickBot="1">
      <c r="A24" s="17">
        <v>18</v>
      </c>
      <c r="B24" s="176" t="s">
        <v>136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8"/>
    </row>
    <row r="25" spans="1:18" ht="16.5" thickBot="1">
      <c r="A25" s="17">
        <v>19</v>
      </c>
      <c r="B25" s="44" t="s">
        <v>127</v>
      </c>
      <c r="C25" s="27" t="s">
        <v>2</v>
      </c>
      <c r="D25" s="36"/>
      <c r="E25" s="36"/>
      <c r="F25" s="36"/>
      <c r="G25" s="36"/>
      <c r="H25" s="36"/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  <c r="O25" s="37">
        <v>1</v>
      </c>
      <c r="P25" s="37">
        <v>1</v>
      </c>
      <c r="Q25" s="37">
        <v>3</v>
      </c>
      <c r="R25" s="38">
        <v>2</v>
      </c>
    </row>
    <row r="26" spans="1:18" ht="48" thickBot="1">
      <c r="A26" s="17">
        <v>20</v>
      </c>
      <c r="B26" s="44" t="s">
        <v>128</v>
      </c>
      <c r="C26" s="74" t="s">
        <v>129</v>
      </c>
      <c r="D26" s="36"/>
      <c r="E26" s="36"/>
      <c r="F26" s="36"/>
      <c r="G26" s="36"/>
      <c r="H26" s="36"/>
      <c r="I26" s="37">
        <v>0.0004</v>
      </c>
      <c r="J26" s="37">
        <v>0.0004</v>
      </c>
      <c r="K26" s="37">
        <v>0.0004</v>
      </c>
      <c r="L26" s="37">
        <v>0.0004</v>
      </c>
      <c r="M26" s="37">
        <v>0.0004</v>
      </c>
      <c r="N26" s="37">
        <v>0.0004</v>
      </c>
      <c r="O26" s="37">
        <v>0.0004</v>
      </c>
      <c r="P26" s="37">
        <v>0.0004</v>
      </c>
      <c r="Q26" s="37">
        <v>0.00041</v>
      </c>
      <c r="R26" s="38">
        <v>1E-05</v>
      </c>
    </row>
    <row r="27" spans="1:18" ht="48" thickBot="1">
      <c r="A27" s="17">
        <v>21</v>
      </c>
      <c r="B27" s="44" t="s">
        <v>130</v>
      </c>
      <c r="C27" s="27" t="s">
        <v>137</v>
      </c>
      <c r="D27" s="36"/>
      <c r="E27" s="36"/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48" thickBot="1">
      <c r="A28" s="17">
        <v>22</v>
      </c>
      <c r="B28" s="44" t="s">
        <v>132</v>
      </c>
      <c r="C28" s="74" t="s">
        <v>138</v>
      </c>
      <c r="D28" s="36"/>
      <c r="E28" s="36"/>
      <c r="F28" s="36"/>
      <c r="G28" s="36"/>
      <c r="H28" s="36"/>
      <c r="I28" s="37">
        <v>0.00015</v>
      </c>
      <c r="J28" s="37">
        <v>1E-05</v>
      </c>
      <c r="K28" s="37">
        <v>2E-05</v>
      </c>
      <c r="L28" s="37">
        <v>2E-05</v>
      </c>
      <c r="M28" s="37">
        <v>2E-05</v>
      </c>
      <c r="N28" s="37">
        <v>1E-05</v>
      </c>
      <c r="O28" s="37">
        <v>1E-05</v>
      </c>
      <c r="P28" s="37">
        <v>3E-06</v>
      </c>
      <c r="Q28" s="37">
        <v>1E-05</v>
      </c>
      <c r="R28" s="38">
        <v>5E-06</v>
      </c>
    </row>
    <row r="29" spans="1:18" ht="48" thickBot="1">
      <c r="A29" s="17">
        <v>23</v>
      </c>
      <c r="B29" s="44" t="s">
        <v>133</v>
      </c>
      <c r="C29" s="27" t="s">
        <v>137</v>
      </c>
      <c r="D29" s="36"/>
      <c r="E29" s="36"/>
      <c r="F29" s="36"/>
      <c r="G29" s="36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1:18" ht="15.75" thickBot="1">
      <c r="A30" s="17">
        <v>24</v>
      </c>
      <c r="B30" s="176" t="s">
        <v>139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</row>
    <row r="31" spans="1:18" ht="15.75" thickBot="1">
      <c r="A31" s="17">
        <v>25</v>
      </c>
      <c r="B31" s="114" t="s">
        <v>126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</row>
    <row r="32" spans="1:18" ht="16.5" thickBot="1">
      <c r="A32" s="17">
        <v>26</v>
      </c>
      <c r="B32" s="44" t="s">
        <v>127</v>
      </c>
      <c r="C32" s="27" t="s">
        <v>2</v>
      </c>
      <c r="D32" s="36"/>
      <c r="E32" s="36"/>
      <c r="F32" s="36"/>
      <c r="G32" s="36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1:18" ht="48" thickBot="1">
      <c r="A33" s="17">
        <v>27</v>
      </c>
      <c r="B33" s="44" t="s">
        <v>128</v>
      </c>
      <c r="C33" s="77" t="s">
        <v>140</v>
      </c>
      <c r="D33" s="36"/>
      <c r="E33" s="36"/>
      <c r="F33" s="36"/>
      <c r="G33" s="36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8"/>
    </row>
    <row r="34" spans="1:18" ht="48" thickBot="1">
      <c r="A34" s="17">
        <v>28</v>
      </c>
      <c r="B34" s="44" t="s">
        <v>130</v>
      </c>
      <c r="C34" s="27" t="s">
        <v>137</v>
      </c>
      <c r="D34" s="36"/>
      <c r="E34" s="36"/>
      <c r="F34" s="36"/>
      <c r="G34" s="36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5" spans="1:18" ht="48" thickBot="1">
      <c r="A35" s="17">
        <v>29</v>
      </c>
      <c r="B35" s="44" t="s">
        <v>132</v>
      </c>
      <c r="C35" s="74" t="s">
        <v>129</v>
      </c>
      <c r="D35" s="36"/>
      <c r="E35" s="36"/>
      <c r="F35" s="36"/>
      <c r="G35" s="36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8"/>
    </row>
    <row r="36" spans="1:18" ht="48" thickBot="1">
      <c r="A36" s="17">
        <v>30</v>
      </c>
      <c r="B36" s="44" t="s">
        <v>133</v>
      </c>
      <c r="C36" s="27" t="s">
        <v>137</v>
      </c>
      <c r="D36" s="36"/>
      <c r="E36" s="36"/>
      <c r="F36" s="36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15.75" thickBot="1">
      <c r="A37" s="17">
        <v>31</v>
      </c>
      <c r="B37" s="114" t="s">
        <v>134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</row>
    <row r="38" spans="1:18" ht="16.5" thickBot="1">
      <c r="A38" s="17">
        <v>32</v>
      </c>
      <c r="B38" s="44" t="s">
        <v>127</v>
      </c>
      <c r="C38" s="27" t="s">
        <v>2</v>
      </c>
      <c r="D38" s="36"/>
      <c r="E38" s="36"/>
      <c r="F38" s="36"/>
      <c r="G38" s="36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1:18" ht="48" thickBot="1">
      <c r="A39" s="17">
        <v>33</v>
      </c>
      <c r="B39" s="44" t="s">
        <v>128</v>
      </c>
      <c r="C39" s="74" t="s">
        <v>138</v>
      </c>
      <c r="D39" s="36"/>
      <c r="E39" s="36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1:18" ht="48" thickBot="1">
      <c r="A40" s="17">
        <v>34</v>
      </c>
      <c r="B40" s="44" t="s">
        <v>130</v>
      </c>
      <c r="C40" s="27" t="s">
        <v>137</v>
      </c>
      <c r="D40" s="36"/>
      <c r="E40" s="36"/>
      <c r="F40" s="36"/>
      <c r="G40" s="3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1:18" ht="48" thickBot="1">
      <c r="A41" s="17">
        <v>35</v>
      </c>
      <c r="B41" s="44" t="s">
        <v>132</v>
      </c>
      <c r="C41" s="74" t="s">
        <v>129</v>
      </c>
      <c r="D41" s="36"/>
      <c r="E41" s="36"/>
      <c r="F41" s="36"/>
      <c r="G41" s="36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1:18" ht="48" thickBot="1">
      <c r="A42" s="17">
        <v>36</v>
      </c>
      <c r="B42" s="44" t="s">
        <v>133</v>
      </c>
      <c r="C42" s="27" t="s">
        <v>137</v>
      </c>
      <c r="D42" s="36"/>
      <c r="E42" s="36"/>
      <c r="F42" s="36"/>
      <c r="G42" s="36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8"/>
    </row>
    <row r="43" spans="1:18" ht="15.75" thickBot="1">
      <c r="A43" s="17">
        <v>37</v>
      </c>
      <c r="B43" s="114" t="s">
        <v>135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3"/>
    </row>
    <row r="44" spans="1:18" ht="16.5" thickBot="1">
      <c r="A44" s="17">
        <v>38</v>
      </c>
      <c r="B44" s="44" t="s">
        <v>127</v>
      </c>
      <c r="C44" s="27" t="s">
        <v>2</v>
      </c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spans="1:18" ht="48" thickBot="1">
      <c r="A45" s="17">
        <v>39</v>
      </c>
      <c r="B45" s="44" t="s">
        <v>128</v>
      </c>
      <c r="C45" s="74" t="s">
        <v>138</v>
      </c>
      <c r="D45" s="36"/>
      <c r="E45" s="36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1:18" ht="48" thickBot="1">
      <c r="A46" s="17">
        <v>40</v>
      </c>
      <c r="B46" s="44" t="s">
        <v>130</v>
      </c>
      <c r="C46" s="27" t="s">
        <v>137</v>
      </c>
      <c r="D46" s="36"/>
      <c r="E46" s="36"/>
      <c r="F46" s="36"/>
      <c r="G46" s="36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spans="1:18" ht="48" thickBot="1">
      <c r="A47" s="17">
        <v>41</v>
      </c>
      <c r="B47" s="44" t="s">
        <v>132</v>
      </c>
      <c r="C47" s="74" t="s">
        <v>138</v>
      </c>
      <c r="D47" s="36"/>
      <c r="E47" s="36"/>
      <c r="F47" s="36"/>
      <c r="G47" s="36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1:18" ht="48" thickBot="1">
      <c r="A48" s="17">
        <v>42</v>
      </c>
      <c r="B48" s="44" t="s">
        <v>133</v>
      </c>
      <c r="C48" s="27" t="s">
        <v>137</v>
      </c>
      <c r="D48" s="36"/>
      <c r="E48" s="36"/>
      <c r="F48" s="36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spans="1:18" ht="15.75" thickBot="1">
      <c r="A49" s="17">
        <v>43</v>
      </c>
      <c r="B49" s="176" t="s">
        <v>141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</row>
    <row r="50" spans="1:18" ht="63.75" thickBot="1">
      <c r="A50" s="17">
        <v>44</v>
      </c>
      <c r="B50" s="44" t="s">
        <v>142</v>
      </c>
      <c r="C50" s="27" t="s">
        <v>137</v>
      </c>
      <c r="D50" s="36">
        <v>2.265</v>
      </c>
      <c r="E50" s="36">
        <v>1.11</v>
      </c>
      <c r="F50" s="36">
        <v>0.94</v>
      </c>
      <c r="G50" s="36">
        <v>0.78</v>
      </c>
      <c r="H50" s="36">
        <v>0.78</v>
      </c>
      <c r="I50" s="37">
        <v>1.74</v>
      </c>
      <c r="J50" s="37">
        <v>1.49</v>
      </c>
      <c r="K50" s="37">
        <v>1.09</v>
      </c>
      <c r="L50" s="37">
        <v>0.97</v>
      </c>
      <c r="M50" s="37">
        <v>1.31</v>
      </c>
      <c r="N50" s="37">
        <v>2.1</v>
      </c>
      <c r="O50" s="37">
        <v>2.09</v>
      </c>
      <c r="P50" s="37">
        <v>2.1</v>
      </c>
      <c r="Q50" s="37">
        <v>1.22</v>
      </c>
      <c r="R50" s="38">
        <v>1</v>
      </c>
    </row>
    <row r="51" spans="1:18" ht="111" thickBot="1">
      <c r="A51" s="17">
        <v>45</v>
      </c>
      <c r="B51" s="22" t="s">
        <v>143</v>
      </c>
      <c r="C51" s="27" t="s">
        <v>137</v>
      </c>
      <c r="D51" s="36">
        <v>59.919</v>
      </c>
      <c r="E51" s="36">
        <v>44.64</v>
      </c>
      <c r="F51" s="36">
        <v>44.35</v>
      </c>
      <c r="G51" s="36">
        <v>34.99</v>
      </c>
      <c r="H51" s="36">
        <v>74.85</v>
      </c>
      <c r="I51" s="37">
        <v>118.57</v>
      </c>
      <c r="J51" s="37">
        <v>198.23</v>
      </c>
      <c r="K51" s="37">
        <v>156.98</v>
      </c>
      <c r="L51" s="37">
        <v>1431.08</v>
      </c>
      <c r="M51" s="37">
        <v>1230.97</v>
      </c>
      <c r="N51" s="37">
        <v>1322.42</v>
      </c>
      <c r="O51" s="37">
        <v>1247.47</v>
      </c>
      <c r="P51" s="37">
        <v>1542.48</v>
      </c>
      <c r="Q51" s="37">
        <v>1930.44</v>
      </c>
      <c r="R51" s="38">
        <v>2165.83</v>
      </c>
    </row>
    <row r="52" spans="1:18" ht="15.75">
      <c r="A52" s="8"/>
      <c r="B52" s="46" t="s">
        <v>20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.75">
      <c r="A53" s="8"/>
      <c r="B53" s="150" t="s">
        <v>144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</row>
    <row r="54" spans="1:18" ht="15">
      <c r="A54" s="8"/>
      <c r="B54" s="181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</row>
  </sheetData>
  <sheetProtection/>
  <mergeCells count="14">
    <mergeCell ref="B12:R12"/>
    <mergeCell ref="B18:R18"/>
    <mergeCell ref="B1:R1"/>
    <mergeCell ref="B3:R3"/>
    <mergeCell ref="B5:R5"/>
    <mergeCell ref="B6:R6"/>
    <mergeCell ref="B53:R53"/>
    <mergeCell ref="B54:R54"/>
    <mergeCell ref="B24:R24"/>
    <mergeCell ref="B30:R30"/>
    <mergeCell ref="B31:R31"/>
    <mergeCell ref="B37:R37"/>
    <mergeCell ref="B43:R43"/>
    <mergeCell ref="B49:R4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C1">
      <selection activeCell="T8" sqref="T8"/>
    </sheetView>
  </sheetViews>
  <sheetFormatPr defaultColWidth="9.140625" defaultRowHeight="15"/>
  <cols>
    <col min="2" max="2" width="20.7109375" style="0" customWidth="1"/>
    <col min="3" max="3" width="12.7109375" style="0" customWidth="1"/>
    <col min="5" max="5" width="13.140625" style="0" bestFit="1" customWidth="1"/>
    <col min="8" max="8" width="13.140625" style="0" bestFit="1" customWidth="1"/>
  </cols>
  <sheetData>
    <row r="1" spans="1:18" ht="18.75">
      <c r="A1" s="78"/>
      <c r="B1" s="151" t="s">
        <v>168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6.5" thickBot="1">
      <c r="A2" s="78"/>
      <c r="B2" s="79"/>
      <c r="C2" s="56" t="s">
        <v>19</v>
      </c>
      <c r="D2" s="56">
        <v>1990</v>
      </c>
      <c r="E2" s="56">
        <v>1995</v>
      </c>
      <c r="F2" s="56">
        <v>2000</v>
      </c>
      <c r="G2" s="56">
        <v>2001</v>
      </c>
      <c r="H2" s="56">
        <v>2002</v>
      </c>
      <c r="I2" s="56">
        <v>2003</v>
      </c>
      <c r="J2" s="56">
        <v>2004</v>
      </c>
      <c r="K2" s="56">
        <v>2005</v>
      </c>
      <c r="L2" s="56">
        <v>2006</v>
      </c>
      <c r="M2" s="56">
        <v>2007</v>
      </c>
      <c r="N2" s="56">
        <v>2008</v>
      </c>
      <c r="O2" s="56">
        <v>2009</v>
      </c>
      <c r="P2" s="56">
        <v>2010</v>
      </c>
      <c r="Q2" s="56">
        <v>2011</v>
      </c>
      <c r="R2" s="56">
        <v>2012</v>
      </c>
    </row>
    <row r="3" spans="1:18" ht="16.5" thickBot="1">
      <c r="A3" s="45"/>
      <c r="B3" s="191" t="s">
        <v>149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</row>
    <row r="4" spans="1:18" ht="34.5" thickBot="1">
      <c r="A4" s="42">
        <v>1</v>
      </c>
      <c r="B4" s="55" t="s">
        <v>155</v>
      </c>
      <c r="C4" s="89" t="s">
        <v>190</v>
      </c>
      <c r="D4" s="58" t="s">
        <v>159</v>
      </c>
      <c r="E4" s="85">
        <v>1580.2</v>
      </c>
      <c r="F4" s="85">
        <v>1175</v>
      </c>
      <c r="G4" s="85">
        <v>1130.8</v>
      </c>
      <c r="H4" s="85">
        <v>1172.7</v>
      </c>
      <c r="I4" s="85">
        <v>1164.3</v>
      </c>
      <c r="J4" s="85">
        <v>1224.3</v>
      </c>
      <c r="K4" s="85">
        <v>1292.4</v>
      </c>
      <c r="L4" s="85">
        <v>1381.4</v>
      </c>
      <c r="M4" s="85">
        <v>1819.5</v>
      </c>
      <c r="N4" s="85">
        <v>2172.8</v>
      </c>
      <c r="O4" s="85">
        <v>2267.6</v>
      </c>
      <c r="P4" s="85">
        <v>2359.5</v>
      </c>
      <c r="Q4" s="58">
        <v>2401.9</v>
      </c>
      <c r="R4" s="58">
        <v>2421.1</v>
      </c>
    </row>
    <row r="5" spans="1:18" ht="48" thickBot="1">
      <c r="A5" s="42">
        <v>2</v>
      </c>
      <c r="B5" s="55" t="s">
        <v>160</v>
      </c>
      <c r="C5" s="56" t="s">
        <v>150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6.5" thickBot="1">
      <c r="A6" s="42">
        <v>3</v>
      </c>
      <c r="B6" s="55"/>
      <c r="C6" s="56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6.5" thickBot="1">
      <c r="A7" s="42">
        <v>4</v>
      </c>
      <c r="B7" s="166" t="s">
        <v>151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ht="32.25" thickBot="1">
      <c r="A8" s="42">
        <v>5</v>
      </c>
      <c r="B8" s="55" t="s">
        <v>156</v>
      </c>
      <c r="C8" s="56" t="s">
        <v>150</v>
      </c>
      <c r="D8" s="58" t="s">
        <v>159</v>
      </c>
      <c r="E8" s="58">
        <v>3731.6</v>
      </c>
      <c r="F8" s="58">
        <v>1475.7</v>
      </c>
      <c r="G8" s="58">
        <v>992</v>
      </c>
      <c r="H8" s="58">
        <v>584.4</v>
      </c>
      <c r="I8" s="58">
        <v>1013.2</v>
      </c>
      <c r="J8" s="58">
        <v>1233.3</v>
      </c>
      <c r="K8" s="58">
        <v>2995.4</v>
      </c>
      <c r="L8" s="58">
        <v>2421.6</v>
      </c>
      <c r="M8" s="58">
        <v>2841.7</v>
      </c>
      <c r="N8" s="58">
        <v>3405.9</v>
      </c>
      <c r="O8" s="58">
        <v>2487.9</v>
      </c>
      <c r="P8" s="58">
        <v>1860.3</v>
      </c>
      <c r="Q8" s="58">
        <v>1845.3</v>
      </c>
      <c r="R8" s="58">
        <v>2104.2</v>
      </c>
    </row>
    <row r="9" spans="1:18" ht="48" thickBot="1">
      <c r="A9" s="42">
        <v>6</v>
      </c>
      <c r="B9" s="55" t="s">
        <v>161</v>
      </c>
      <c r="C9" s="56" t="s">
        <v>150</v>
      </c>
      <c r="D9" s="58" t="s">
        <v>159</v>
      </c>
      <c r="E9" s="58">
        <v>6242.3</v>
      </c>
      <c r="F9" s="58">
        <v>1117.4</v>
      </c>
      <c r="G9" s="58">
        <v>836.9</v>
      </c>
      <c r="H9" s="58">
        <v>1746</v>
      </c>
      <c r="I9" s="58">
        <v>455</v>
      </c>
      <c r="J9" s="58">
        <v>745.1</v>
      </c>
      <c r="K9" s="58">
        <v>926.2</v>
      </c>
      <c r="L9" s="58">
        <v>854.6</v>
      </c>
      <c r="M9" s="58">
        <v>1716.9</v>
      </c>
      <c r="N9" s="58">
        <v>1867.7</v>
      </c>
      <c r="O9" s="58">
        <v>668.9</v>
      </c>
      <c r="P9" s="58">
        <v>1435.2</v>
      </c>
      <c r="Q9" s="58">
        <v>418.4</v>
      </c>
      <c r="R9" s="58">
        <v>472</v>
      </c>
    </row>
    <row r="10" spans="1:18" ht="16.5" thickBot="1">
      <c r="A10" s="42">
        <v>7</v>
      </c>
      <c r="B10" s="55"/>
      <c r="C10" s="56"/>
      <c r="D10" s="58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16.5" thickBot="1">
      <c r="A11" s="42">
        <v>8</v>
      </c>
      <c r="B11" s="166" t="s">
        <v>152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</row>
    <row r="12" spans="1:18" ht="32.25" thickBot="1">
      <c r="A12" s="42">
        <v>9</v>
      </c>
      <c r="B12" s="55" t="s">
        <v>157</v>
      </c>
      <c r="C12" s="56" t="s">
        <v>150</v>
      </c>
      <c r="D12" s="58">
        <v>54.9</v>
      </c>
      <c r="E12" s="58">
        <v>1.4</v>
      </c>
      <c r="F12" s="58">
        <v>0.2</v>
      </c>
      <c r="G12" s="58">
        <v>0.2</v>
      </c>
      <c r="H12" s="58">
        <v>1.4</v>
      </c>
      <c r="I12" s="58">
        <v>1.1</v>
      </c>
      <c r="J12" s="58">
        <v>0.5</v>
      </c>
      <c r="K12" s="58">
        <v>0.1</v>
      </c>
      <c r="L12" s="58">
        <v>0.3</v>
      </c>
      <c r="M12" s="58">
        <v>0.4</v>
      </c>
      <c r="N12" s="58">
        <v>0.3</v>
      </c>
      <c r="O12" s="58">
        <v>0</v>
      </c>
      <c r="P12" s="58">
        <v>0.1</v>
      </c>
      <c r="Q12" s="58">
        <v>0.1</v>
      </c>
      <c r="R12" s="58">
        <v>0.1</v>
      </c>
    </row>
    <row r="13" spans="1:18" ht="48" thickBot="1">
      <c r="A13" s="42">
        <v>10</v>
      </c>
      <c r="B13" s="55" t="s">
        <v>161</v>
      </c>
      <c r="C13" s="56" t="str">
        <f>$C$12</f>
        <v>1000 т / год</v>
      </c>
      <c r="D13" s="58">
        <v>11.4</v>
      </c>
      <c r="E13" s="58">
        <v>0.2</v>
      </c>
      <c r="F13" s="58">
        <v>1.1</v>
      </c>
      <c r="G13" s="58">
        <v>0.7</v>
      </c>
      <c r="H13" s="58">
        <v>1.1</v>
      </c>
      <c r="I13" s="58">
        <v>0.6</v>
      </c>
      <c r="J13" s="58">
        <v>0.6</v>
      </c>
      <c r="K13" s="58">
        <v>0.3</v>
      </c>
      <c r="L13" s="58">
        <v>0.8</v>
      </c>
      <c r="M13" s="58">
        <v>1.5</v>
      </c>
      <c r="N13" s="58">
        <v>0.8</v>
      </c>
      <c r="O13" s="58">
        <v>0.6</v>
      </c>
      <c r="P13" s="58">
        <v>0.6</v>
      </c>
      <c r="Q13" s="58">
        <v>0.9</v>
      </c>
      <c r="R13" s="58">
        <v>0.6</v>
      </c>
    </row>
    <row r="14" spans="1:18" ht="16.5" thickBot="1">
      <c r="A14" s="42">
        <v>11</v>
      </c>
      <c r="B14" s="55"/>
      <c r="C14" s="5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18" ht="16.5" thickBot="1">
      <c r="A15" s="42">
        <v>12</v>
      </c>
      <c r="B15" s="166" t="s">
        <v>153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8"/>
    </row>
    <row r="16" spans="1:18" ht="48" thickBot="1">
      <c r="A16" s="42">
        <v>13</v>
      </c>
      <c r="B16" s="55" t="s">
        <v>158</v>
      </c>
      <c r="C16" s="56" t="s">
        <v>150</v>
      </c>
      <c r="D16" s="58" t="s">
        <v>159</v>
      </c>
      <c r="E16" s="85">
        <f>E8+E12</f>
        <v>3733</v>
      </c>
      <c r="F16" s="85">
        <f aca="true" t="shared" si="0" ref="F16:R16">F8+F12</f>
        <v>1475.9</v>
      </c>
      <c r="G16" s="85">
        <f t="shared" si="0"/>
        <v>992.2</v>
      </c>
      <c r="H16" s="85">
        <f t="shared" si="0"/>
        <v>585.8</v>
      </c>
      <c r="I16" s="85">
        <f t="shared" si="0"/>
        <v>1014.3000000000001</v>
      </c>
      <c r="J16" s="85">
        <f t="shared" si="0"/>
        <v>1233.8</v>
      </c>
      <c r="K16" s="85">
        <f t="shared" si="0"/>
        <v>2995.5</v>
      </c>
      <c r="L16" s="85">
        <f t="shared" si="0"/>
        <v>2421.9</v>
      </c>
      <c r="M16" s="85">
        <f t="shared" si="0"/>
        <v>2842.1</v>
      </c>
      <c r="N16" s="85">
        <f t="shared" si="0"/>
        <v>3406.2000000000003</v>
      </c>
      <c r="O16" s="85">
        <f t="shared" si="0"/>
        <v>2487.9</v>
      </c>
      <c r="P16" s="85">
        <f t="shared" si="0"/>
        <v>1860.3999999999999</v>
      </c>
      <c r="Q16" s="85">
        <f t="shared" si="0"/>
        <v>1845.3999999999999</v>
      </c>
      <c r="R16" s="85">
        <f t="shared" si="0"/>
        <v>2104.2999999999997</v>
      </c>
    </row>
    <row r="17" spans="1:18" ht="63.75" thickBot="1">
      <c r="A17" s="42">
        <v>14</v>
      </c>
      <c r="B17" s="55" t="s">
        <v>170</v>
      </c>
      <c r="C17" s="56" t="s">
        <v>150</v>
      </c>
      <c r="D17" s="58" t="s">
        <v>159</v>
      </c>
      <c r="E17" s="58">
        <f>E9+E13</f>
        <v>6242.5</v>
      </c>
      <c r="F17" s="58">
        <f aca="true" t="shared" si="1" ref="F17:R17">F9+F13</f>
        <v>1118.5</v>
      </c>
      <c r="G17" s="58">
        <f t="shared" si="1"/>
        <v>837.6</v>
      </c>
      <c r="H17" s="58">
        <f t="shared" si="1"/>
        <v>1747.1</v>
      </c>
      <c r="I17" s="58">
        <f t="shared" si="1"/>
        <v>455.6</v>
      </c>
      <c r="J17" s="58">
        <f t="shared" si="1"/>
        <v>745.7</v>
      </c>
      <c r="K17" s="58">
        <f t="shared" si="1"/>
        <v>926.5</v>
      </c>
      <c r="L17" s="58">
        <f t="shared" si="1"/>
        <v>855.4</v>
      </c>
      <c r="M17" s="58">
        <f t="shared" si="1"/>
        <v>1718.4</v>
      </c>
      <c r="N17" s="58">
        <f t="shared" si="1"/>
        <v>1868.5</v>
      </c>
      <c r="O17" s="58">
        <f t="shared" si="1"/>
        <v>669.5</v>
      </c>
      <c r="P17" s="58">
        <f t="shared" si="1"/>
        <v>1435.8</v>
      </c>
      <c r="Q17" s="58">
        <f t="shared" si="1"/>
        <v>419.29999999999995</v>
      </c>
      <c r="R17" s="58">
        <f t="shared" si="1"/>
        <v>472.6</v>
      </c>
    </row>
    <row r="18" spans="1:18" ht="16.5" thickBot="1">
      <c r="A18" s="42">
        <v>15</v>
      </c>
      <c r="B18" s="24"/>
      <c r="C18" s="56"/>
      <c r="D18" s="58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6.5" thickBot="1">
      <c r="A19" s="8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</row>
    <row r="20" spans="1:18" ht="69.75" customHeight="1" thickBot="1">
      <c r="A20" s="8"/>
      <c r="B20" s="188" t="s">
        <v>154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</row>
    <row r="22" ht="15">
      <c r="B22" s="88" t="s">
        <v>169</v>
      </c>
    </row>
  </sheetData>
  <sheetProtection/>
  <mergeCells count="6">
    <mergeCell ref="B15:R15"/>
    <mergeCell ref="B20:R20"/>
    <mergeCell ref="B1:R1"/>
    <mergeCell ref="B3:R3"/>
    <mergeCell ref="B7:R7"/>
    <mergeCell ref="B11:R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Olga Kharitonova</cp:lastModifiedBy>
  <cp:lastPrinted>2013-10-08T13:21:12Z</cp:lastPrinted>
  <dcterms:created xsi:type="dcterms:W3CDTF">2011-05-01T09:55:58Z</dcterms:created>
  <dcterms:modified xsi:type="dcterms:W3CDTF">2013-10-21T13:08:22Z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